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grar\Documents\AYUNG W.MACHSA\TESIS\FIX TESIS\ANALISA DATA\"/>
    </mc:Choice>
  </mc:AlternateContent>
  <xr:revisionPtr revIDLastSave="0" documentId="13_ncr:1_{2B1312BB-EBEF-4270-B00E-80407B2B2D00}" xr6:coauthVersionLast="47" xr6:coauthVersionMax="47" xr10:uidLastSave="{00000000-0000-0000-0000-000000000000}"/>
  <bookViews>
    <workbookView xWindow="-110" yWindow="-110" windowWidth="19420" windowHeight="10300" xr2:uid="{675103CB-262B-40F8-A65B-9F27C542DD1D}"/>
  </bookViews>
  <sheets>
    <sheet name="RESPONDEN" sheetId="6" r:id="rId1"/>
    <sheet name="VALID N RELIABEL" sheetId="8" r:id="rId2"/>
    <sheet name="Sheet2" sheetId="2" state="hidden" r:id="rId3"/>
  </sheets>
  <definedNames>
    <definedName name="_xlnm._FilterDatabase" localSheetId="0" hidden="1">RESPONDEN!$C$5:$BA$61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12" i="8" l="1"/>
  <c r="AA11" i="8"/>
  <c r="E42" i="8"/>
  <c r="F42" i="8" s="1"/>
  <c r="E43" i="8"/>
  <c r="F43" i="8" s="1"/>
  <c r="E47" i="8"/>
  <c r="F47" i="8" s="1"/>
  <c r="D41" i="8"/>
  <c r="E41" i="8" s="1"/>
  <c r="F41" i="8" s="1"/>
  <c r="D42" i="8"/>
  <c r="D43" i="8"/>
  <c r="D44" i="8"/>
  <c r="E44" i="8" s="1"/>
  <c r="F44" i="8" s="1"/>
  <c r="D45" i="8"/>
  <c r="E45" i="8" s="1"/>
  <c r="F45" i="8" s="1"/>
  <c r="D46" i="8"/>
  <c r="E46" i="8" s="1"/>
  <c r="F46" i="8" s="1"/>
  <c r="D47" i="8"/>
  <c r="D48" i="8"/>
  <c r="E48" i="8" s="1"/>
  <c r="F48" i="8" s="1"/>
  <c r="D49" i="8"/>
  <c r="E49" i="8" s="1"/>
  <c r="F49" i="8" s="1"/>
  <c r="D40" i="8"/>
  <c r="D34" i="8"/>
  <c r="E34" i="8" s="1"/>
  <c r="F34" i="8" s="1"/>
  <c r="D35" i="8"/>
  <c r="E35" i="8" s="1"/>
  <c r="F35" i="8" s="1"/>
  <c r="D36" i="8"/>
  <c r="D37" i="8"/>
  <c r="D38" i="8"/>
  <c r="D33" i="8"/>
  <c r="E25" i="8"/>
  <c r="F25" i="8" s="1"/>
  <c r="E28" i="8"/>
  <c r="F28" i="8"/>
  <c r="E29" i="8"/>
  <c r="F29" i="8" s="1"/>
  <c r="D25" i="8"/>
  <c r="D26" i="8"/>
  <c r="E26" i="8" s="1"/>
  <c r="F26" i="8" s="1"/>
  <c r="D27" i="8"/>
  <c r="E27" i="8" s="1"/>
  <c r="F27" i="8" s="1"/>
  <c r="D28" i="8"/>
  <c r="D29" i="8"/>
  <c r="D30" i="8"/>
  <c r="E30" i="8" s="1"/>
  <c r="F30" i="8" s="1"/>
  <c r="D31" i="8"/>
  <c r="E31" i="8" s="1"/>
  <c r="F31" i="8" s="1"/>
  <c r="D24" i="8"/>
  <c r="E6" i="8"/>
  <c r="F6" i="8" s="1"/>
  <c r="E8" i="8"/>
  <c r="F8" i="8" s="1"/>
  <c r="E10" i="8"/>
  <c r="F10" i="8" s="1"/>
  <c r="E12" i="8"/>
  <c r="F12" i="8" s="1"/>
  <c r="D5" i="8"/>
  <c r="E5" i="8" s="1"/>
  <c r="F5" i="8" s="1"/>
  <c r="D6" i="8"/>
  <c r="D7" i="8"/>
  <c r="E7" i="8" s="1"/>
  <c r="F7" i="8" s="1"/>
  <c r="D8" i="8"/>
  <c r="D9" i="8"/>
  <c r="E9" i="8" s="1"/>
  <c r="F9" i="8" s="1"/>
  <c r="D10" i="8"/>
  <c r="D11" i="8"/>
  <c r="E11" i="8" s="1"/>
  <c r="F11" i="8" s="1"/>
  <c r="D12" i="8"/>
  <c r="D13" i="8"/>
  <c r="E13" i="8" s="1"/>
  <c r="F13" i="8" s="1"/>
  <c r="D4" i="8"/>
  <c r="D16" i="8"/>
  <c r="D17" i="8"/>
  <c r="D18" i="8"/>
  <c r="E18" i="8" s="1"/>
  <c r="F18" i="8" s="1"/>
  <c r="D19" i="8"/>
  <c r="D20" i="8"/>
  <c r="D21" i="8"/>
  <c r="D22" i="8"/>
  <c r="E22" i="8" s="1"/>
  <c r="F22" i="8" s="1"/>
  <c r="D15" i="8"/>
  <c r="X15" i="8"/>
  <c r="W15" i="8"/>
  <c r="Z11" i="8" s="1"/>
  <c r="X13" i="8"/>
  <c r="W13" i="8"/>
  <c r="AD13" i="8" s="1"/>
  <c r="AC17" i="8" s="1"/>
  <c r="X12" i="8"/>
  <c r="W12" i="8"/>
  <c r="AD12" i="8" s="1"/>
  <c r="AC16" i="8" s="1"/>
  <c r="X11" i="8"/>
  <c r="W11" i="8"/>
  <c r="E38" i="8"/>
  <c r="F38" i="8" s="1"/>
  <c r="E37" i="8"/>
  <c r="F37" i="8" s="1"/>
  <c r="E36" i="8"/>
  <c r="F36" i="8" s="1"/>
  <c r="E21" i="8"/>
  <c r="F21" i="8" s="1"/>
  <c r="E20" i="8"/>
  <c r="F20" i="8" s="1"/>
  <c r="E19" i="8"/>
  <c r="F19" i="8" s="1"/>
  <c r="E17" i="8"/>
  <c r="F17" i="8" s="1"/>
  <c r="E16" i="8"/>
  <c r="F16" i="8" s="1"/>
  <c r="E15" i="8"/>
  <c r="F15" i="8" s="1"/>
  <c r="E4" i="8"/>
  <c r="F4" i="8" s="1"/>
  <c r="AD11" i="8" l="1"/>
  <c r="AC15" i="8" s="1"/>
  <c r="Z12" i="8"/>
  <c r="Z13" i="8"/>
  <c r="AA13" i="8"/>
  <c r="F23" i="8"/>
  <c r="D32" i="8"/>
  <c r="D14" i="8"/>
  <c r="D39" i="8"/>
  <c r="D50" i="8"/>
  <c r="AB11" i="8"/>
  <c r="AC11" i="8" s="1"/>
  <c r="AD15" i="8" s="1"/>
  <c r="AB13" i="8"/>
  <c r="AC13" i="8" s="1"/>
  <c r="AB12" i="8"/>
  <c r="AC12" i="8" s="1"/>
  <c r="D23" i="8"/>
  <c r="E33" i="8"/>
  <c r="F33" i="8" s="1"/>
  <c r="F39" i="8" s="1"/>
  <c r="F14" i="8"/>
  <c r="G4" i="8" s="1"/>
  <c r="E24" i="8"/>
  <c r="F24" i="8" s="1"/>
  <c r="F32" i="8" s="1"/>
  <c r="E40" i="8"/>
  <c r="F40" i="8" s="1"/>
  <c r="F50" i="8" s="1"/>
  <c r="AE12" i="8" l="1"/>
  <c r="AD16" i="8"/>
  <c r="AE13" i="8"/>
  <c r="AD17" i="8"/>
  <c r="G15" i="8"/>
  <c r="G33" i="8"/>
  <c r="AE11" i="8"/>
  <c r="G40" i="8"/>
  <c r="G24" i="8"/>
  <c r="AF11" i="8" l="1"/>
  <c r="AF15" i="8" s="1"/>
  <c r="AE15" i="8"/>
  <c r="AF13" i="8"/>
  <c r="AF17" i="8" s="1"/>
  <c r="AE17" i="8"/>
  <c r="AF12" i="8"/>
  <c r="AF16" i="8" s="1"/>
  <c r="AE16" i="8"/>
</calcChain>
</file>

<file path=xl/sharedStrings.xml><?xml version="1.0" encoding="utf-8"?>
<sst xmlns="http://schemas.openxmlformats.org/spreadsheetml/2006/main" count="6373" uniqueCount="702">
  <si>
    <t>Muhammad Zainul Arifin. S. Kep.,Ns</t>
  </si>
  <si>
    <t>Citra Farah Nita,Amd.Kep</t>
  </si>
  <si>
    <t>Devi Dwi Indriyanti,S.Kep.Ns</t>
  </si>
  <si>
    <t>Muhimmatul Ifadah.Amd,Kep</t>
  </si>
  <si>
    <t>Moh. Tibyani,S.Kep.Ns</t>
  </si>
  <si>
    <t>Muhammad Hudan N,Amd.Kep</t>
  </si>
  <si>
    <t>Yusuf Wahyudi,Amd.Kep</t>
  </si>
  <si>
    <t>Nur Fajrina,Amd.Kep</t>
  </si>
  <si>
    <t>Nabila, S. Kep, Ns</t>
  </si>
  <si>
    <t>Erlin Methisari Amd. Keb</t>
  </si>
  <si>
    <t>Ayu Suryaningsih Amd. Keb</t>
  </si>
  <si>
    <t>Citra Andriani Amd Keb</t>
  </si>
  <si>
    <t>Elis Setia A. Amd. Keb</t>
  </si>
  <si>
    <t>Fauziah Hanifah Amd. Keb</t>
  </si>
  <si>
    <t>Rurul Caraca Amd. Keb</t>
  </si>
  <si>
    <t>Erika Fata Anur D S. Tr. Keb</t>
  </si>
  <si>
    <t>Risca Rully Noviana Amd. Keb</t>
  </si>
  <si>
    <t>KINARIYAH, Amd. Kep</t>
  </si>
  <si>
    <t>FANNY ANGGRAENI, Amd. Keb</t>
  </si>
  <si>
    <t>NUR ISNIYATI FITRIYAH, Amd. Keb.</t>
  </si>
  <si>
    <t>BIRNA RIZKY INDRA SUSAN, S. Kep. Ns</t>
  </si>
  <si>
    <t>OCHA RAHMA WIDIASTUTI, Amd. Kep</t>
  </si>
  <si>
    <t>SUHABAT DWI A,Amd.Kep</t>
  </si>
  <si>
    <t>RATNA NOVITA AYU ISWAHYUDI</t>
  </si>
  <si>
    <t>RODHITU</t>
  </si>
  <si>
    <t>SITI FAIZAH NUR ISNAINI</t>
  </si>
  <si>
    <t>NINDYA ANGGRAINI</t>
  </si>
  <si>
    <t>SITI KHOIRUNISAK</t>
  </si>
  <si>
    <t>TRISNA FRIYANINGRUM</t>
  </si>
  <si>
    <t>PINDI DWI RAHAYU</t>
  </si>
  <si>
    <t>SILVIA DEFIA NINGSIH</t>
  </si>
  <si>
    <t>RIZALUL UMAMI</t>
  </si>
  <si>
    <t>FITA DIAN LESTARI, S. Keb</t>
  </si>
  <si>
    <t>DEA DIANIRA SYAFITRI, Amd. Kep</t>
  </si>
  <si>
    <t>SRIWAHYU NINGTIYAS.A.Amd.Kep</t>
  </si>
  <si>
    <t>HERAYANTI RUKMANA, Amd. Keb</t>
  </si>
  <si>
    <t>NOVITA RACHMAWATI, S Keb</t>
  </si>
  <si>
    <t>SITI MASFUFAH, Amd. Kep</t>
  </si>
  <si>
    <t>UCI LAILATUL FITRIA Amd.keb</t>
  </si>
  <si>
    <t>AUDHYRA EKA RAHMADHANI, Amd. Kep</t>
  </si>
  <si>
    <t>NUR AFIFAH, Amd Keb</t>
  </si>
  <si>
    <t>Nur Majidah, Amd. Keb</t>
  </si>
  <si>
    <t>Ninik Nur Indah Yati, Amd. Kep</t>
  </si>
  <si>
    <t>Santhia Romawati, S. Kep.Ners</t>
  </si>
  <si>
    <t>Linda Krisdianti,. Amd. Kep</t>
  </si>
  <si>
    <t>Wahyu Ningsih, Amd. Kep</t>
  </si>
  <si>
    <t>Siti Faridah, Amd Keb</t>
  </si>
  <si>
    <t>Aliek Ari, Amd. Kep</t>
  </si>
  <si>
    <t>Windi Aprilia Arindhira.Amd.Kep</t>
  </si>
  <si>
    <t>Putri Elsa Ilmayah.Amd.Kep</t>
  </si>
  <si>
    <t>SOFARIN KOLBIYAH, Amd, Kep</t>
  </si>
  <si>
    <t xml:space="preserve">SRI LESTARI, S, Kep,Ns </t>
  </si>
  <si>
    <t xml:space="preserve">NANIK PRAHASTIWI, Amd, Keb </t>
  </si>
  <si>
    <t xml:space="preserve">RENA DWI RAHMAWATI, Amd, Kep </t>
  </si>
  <si>
    <t>WAHYUNING APSARI, Amd, Kep</t>
  </si>
  <si>
    <t>LAILI YUS SHOLIKHA, Amd. Kep</t>
  </si>
  <si>
    <t>AWALU SUCI FAUZIYAH, Amd. Kep</t>
  </si>
  <si>
    <t>NUR LAILI MAGFIROH, Amd. Kep</t>
  </si>
  <si>
    <t>ZIAN AFNI SAYIDHA, Amd. Kep</t>
  </si>
  <si>
    <t>ANISYAH DWI ANGGRAENI, Amd. Kep</t>
  </si>
  <si>
    <t>SYLVIANA EKA Y AMD KEP</t>
  </si>
  <si>
    <t>ANIK MATUSSHOLICHAH, Amd. Kep</t>
  </si>
  <si>
    <t>NASYA APRILIANI, S. Kep. Ns</t>
  </si>
  <si>
    <t>ANIS NUR ISMAIDAH, Amd. Kep</t>
  </si>
  <si>
    <t>RIA DWI RAHMAWATI S. Tr. Keb</t>
  </si>
  <si>
    <t>OKTAVIANI AGASYAPRATIWI, Amd. Keb</t>
  </si>
  <si>
    <t>YUSFIDA MARSELINA, Amd. Kep</t>
  </si>
  <si>
    <t>MACHICHA AULIA SALSABILA, Amd. Kep</t>
  </si>
  <si>
    <t>FATIMATUZ SHOLIKHAH, Amd. Kep</t>
  </si>
  <si>
    <t>YENI EKA AGUSTIN, Amd. Kep</t>
  </si>
  <si>
    <t>UCIK INDAHYANI, S.Kep, Ners</t>
  </si>
  <si>
    <t>SASTI NAWANG ANDINI, Amd.Kep</t>
  </si>
  <si>
    <t>NITA APRILIA, Amd. Kep</t>
  </si>
  <si>
    <t>HUTAMI DINDA PRASTIWI, Amd. Kep</t>
  </si>
  <si>
    <t>KHUSNUN NADZIFAH, S.Kep,Ns</t>
  </si>
  <si>
    <t>RATNA CYNTIA MEGA KUSWATI, Amd. Kep</t>
  </si>
  <si>
    <t>DWI UMROATUS SOLICHA,Amd.Kep</t>
  </si>
  <si>
    <t>WINDA APRILIA ARINDHITA</t>
  </si>
  <si>
    <t>SHAVIRA DIVA ARFIANTI</t>
  </si>
  <si>
    <t>SHAVA WANDA PRAMUDYA</t>
  </si>
  <si>
    <t>Azizah Khoiriyah, Amd. Keb</t>
  </si>
  <si>
    <t>Nur Lailatul Afifah Amd.Kep</t>
  </si>
  <si>
    <t>Nikmatul Laila Amd.Kep</t>
  </si>
  <si>
    <t>Retno Ayu Setyorini.Amd.Kep</t>
  </si>
  <si>
    <t>Dian Meirita Kusmaningrum.Amd.Kep</t>
  </si>
  <si>
    <t>Rachmawati,Amd. Kep</t>
  </si>
  <si>
    <t>DWI SULISTIANA, S.Tr.Kes</t>
  </si>
  <si>
    <t>PUPUT MASLUKHAH,  Amd.AK.</t>
  </si>
  <si>
    <t>SITI NURLAILI,  Amd.AK.</t>
  </si>
  <si>
    <t>ILVI NAHDIATUL ULYA, Amd. Kes</t>
  </si>
  <si>
    <t>SISKA APRILIA, S.Tr.Kes.</t>
  </si>
  <si>
    <t>TALITA NADIA SAFIRA, S.Tr.Kes.</t>
  </si>
  <si>
    <t xml:space="preserve">SOLIKAN, A. AK. </t>
  </si>
  <si>
    <t>IFTITAH NUR AZIZAH A.Md., Farm</t>
  </si>
  <si>
    <t>SULIYATI</t>
  </si>
  <si>
    <t>FITRIA SHOLICHATURROHMAH</t>
  </si>
  <si>
    <t>RIZKA INOVITA NESTETIKA, S.Farm</t>
  </si>
  <si>
    <t>VIRA ARIANTI A.Md., Farm</t>
  </si>
  <si>
    <t>RACHMAD DONI, A.Md., Farm</t>
  </si>
  <si>
    <t>EPRILLINDA RACHMAYANA A.Md., Farm</t>
  </si>
  <si>
    <t>PRIYA AMANDA NOER FAUZIAH A.Md., Farm</t>
  </si>
  <si>
    <t>WIDIA PUTRI DHAKHIRMI A.Md., Farm</t>
  </si>
  <si>
    <t>RINTA MEDIKA PRATIWI, A.Md.Farm</t>
  </si>
  <si>
    <t>Mukhammat Risky Alamsyah Tiarno, A.Md. Farm</t>
  </si>
  <si>
    <t>FITRIA HIKMAYATUL ROMADHONI, A.Md.Farm</t>
  </si>
  <si>
    <t>NOVI WINDI LESTARI, A.Md., Farm</t>
  </si>
  <si>
    <t>NURAIDA CHOIRUN NISAK, A.Md., Farm</t>
  </si>
  <si>
    <t>NOVITA EKA ANGGREINI</t>
  </si>
  <si>
    <t>SEKAR AMELIA PUTRI, A.Md.Farm</t>
  </si>
  <si>
    <t xml:space="preserve">NOEKI </t>
  </si>
  <si>
    <t>RAHMAD</t>
  </si>
  <si>
    <t>SLAMET</t>
  </si>
  <si>
    <t>RAWAT JALAN</t>
  </si>
  <si>
    <t>IGD-PONEK</t>
  </si>
  <si>
    <t>UNIT KERJA</t>
  </si>
  <si>
    <t>AZIZAH KHOIRIYAH, Amd. Keb.</t>
  </si>
  <si>
    <t>ALIEK ARI SUSANTI, Amd. Kep</t>
  </si>
  <si>
    <t>CITRA FARAH NITA, Amd. Kep.</t>
  </si>
  <si>
    <t>apt. IDDO BRIAN ADDI OKTAMA, S. Farm.</t>
  </si>
  <si>
    <t>BAGUS FEBRY SETIAWAN, Amd. Kep</t>
  </si>
  <si>
    <t>AYU SURYA NINGSIH, Amd. Keb</t>
  </si>
  <si>
    <t>CITRA ANDRIANI, S. T. R. Keb</t>
  </si>
  <si>
    <t>CICI PUASARI, Amd. Kep</t>
  </si>
  <si>
    <t>CHULIYATUL MARDHIYAH, Amd. Kep</t>
  </si>
  <si>
    <t>BINTI CHOIYIMAH,Amd. Keb</t>
  </si>
  <si>
    <t>apt. NUEKE ARDIAN FARMA, S. Farm.</t>
  </si>
  <si>
    <t>AKMILA ROSYADA, S. Kep., Ns</t>
  </si>
  <si>
    <t>ANUGRAH RINI SETIAWATI, Amd, Kep</t>
  </si>
  <si>
    <t>DELLA SABRINA PUSPITA NINGRUM, Amd. Kep</t>
  </si>
  <si>
    <t>AJENG PARADINAR PUTRI ANDYKHA, Amd. Keb</t>
  </si>
  <si>
    <t>AMANDA TIARA CANDRANINGTYAS, Amd. Kep</t>
  </si>
  <si>
    <t>ADELIA TIA PUTRI, Amd. Ftr</t>
  </si>
  <si>
    <t>AINUL LILLAH ROKHMAH, A.Md.Keb</t>
  </si>
  <si>
    <t>AMANDA YUNITA PUTRI, A.Md.Keb</t>
  </si>
  <si>
    <t>19870130 200907 2 014</t>
  </si>
  <si>
    <t>19800310 201709 2 250</t>
  </si>
  <si>
    <t>19970611 201810 2 303</t>
  </si>
  <si>
    <t>19911029 201811 1 316</t>
  </si>
  <si>
    <t>19970226 201902 1 340</t>
  </si>
  <si>
    <t>19940626 201903 2 374</t>
  </si>
  <si>
    <t>19941015 201904 2 398</t>
  </si>
  <si>
    <t>19970127 201906 2 411</t>
  </si>
  <si>
    <t>19980204 202002 2 494</t>
  </si>
  <si>
    <t>19951230 202002 2 495</t>
  </si>
  <si>
    <t>19920313 202006 2 522</t>
  </si>
  <si>
    <t>19961228 202101 2 598</t>
  </si>
  <si>
    <t>19940303 202303 2 743</t>
  </si>
  <si>
    <t>19951130 202310 2 761</t>
  </si>
  <si>
    <t>20021113 202311 2 763</t>
  </si>
  <si>
    <t>20020830 202312 2 773</t>
  </si>
  <si>
    <t>20010521 202401 2 779</t>
  </si>
  <si>
    <t>19900820 202401 2 781</t>
  </si>
  <si>
    <t>20010503 202401 2 784</t>
  </si>
  <si>
    <t>20020715 202402 2 793</t>
  </si>
  <si>
    <t>20000805 202403 2 801</t>
  </si>
  <si>
    <t>20000210 202411 2 842</t>
  </si>
  <si>
    <t>20021123 202411 2 845</t>
  </si>
  <si>
    <t>19950613 202503 2 875</t>
  </si>
  <si>
    <t>19920101 202507 2 904</t>
  </si>
  <si>
    <t>19970625 202509 2 910</t>
  </si>
  <si>
    <t>16 Tahun 3 Bulan 4 Hari</t>
  </si>
  <si>
    <t>8 Tahun 0 Bulan 9 Hari</t>
  </si>
  <si>
    <t>7 Tahun 0 Bulan 1 Hari</t>
  </si>
  <si>
    <t>6 Tahun 11 Bulan 4 Hari</t>
  </si>
  <si>
    <t>6 Tahun 8 Bulan 4 Hari</t>
  </si>
  <si>
    <t>6 Tahun 6 Bulan 26 Hari</t>
  </si>
  <si>
    <t>6 Tahun 5 Bulan 13 Hari</t>
  </si>
  <si>
    <t>6 Tahun 4 Bulan 2 Hari</t>
  </si>
  <si>
    <t>5 Tahun 7 Bulan 27 Hari</t>
  </si>
  <si>
    <t>5 Tahun 3 Bulan 26 Hari</t>
  </si>
  <si>
    <t>4 Tahun 8 Bulan 5 Hari</t>
  </si>
  <si>
    <t>2 Tahun 7 Bulan 4 Hari</t>
  </si>
  <si>
    <t>1 Tahun 11 Bulan 5 Hari</t>
  </si>
  <si>
    <t>1 Tahun 11 Bulan 1 Hari</t>
  </si>
  <si>
    <t>1 Tahun 9 Bulan 6 Hari</t>
  </si>
  <si>
    <t>1 Tahun 9 Bulan 2 Hari</t>
  </si>
  <si>
    <t>1 Tahun 8 Bulan 17 Hari</t>
  </si>
  <si>
    <t>1 Tahun 7 Bulan 6 Hari</t>
  </si>
  <si>
    <t>1 Tahun 6 Bulan 8 Hari</t>
  </si>
  <si>
    <t>0 Tahun 10 Bulan 15 Hari</t>
  </si>
  <si>
    <t>0 Tahun 10 Bulan 14 Hari</t>
  </si>
  <si>
    <t>0 Tahun 6 Bulan 25 Hari</t>
  </si>
  <si>
    <t>0 Tahun 2 Bulan 25 Hari</t>
  </si>
  <si>
    <t>0 Tahun 1 Bulan 4 Hari</t>
  </si>
  <si>
    <t>DIA IKA PRAMITASARI, Amd. Keb.</t>
  </si>
  <si>
    <t>DEVI DWI INDRIYANTI, S. Kep. Ns</t>
  </si>
  <si>
    <t>DWI MUSTIKA WULANSARI, Amd. Keb.</t>
  </si>
  <si>
    <t>DEVI NOVITA LAILIYA, Amd. Kep.</t>
  </si>
  <si>
    <t>DITA ANGGRAINI, Amd. Kep.</t>
  </si>
  <si>
    <t>DWI SERDANI, Amd. Kep</t>
  </si>
  <si>
    <t>ELIS PUPUT INDAYANI, Amd. Kep</t>
  </si>
  <si>
    <t>DEPA LISTINA, Amd. Keb.</t>
  </si>
  <si>
    <t>DINDA PRASTIWI, S. Tr. Kes</t>
  </si>
  <si>
    <t>ELIS SETIA ANUGRAINI, Amd. Keb</t>
  </si>
  <si>
    <t>EKA SUSSIANI Amd, Kep</t>
  </si>
  <si>
    <t>DWI UMROATUS SOLICHAH, Amd. Kep.</t>
  </si>
  <si>
    <t>DIAN MEIRITA KUSUMANINGRUM, Amd. Kep</t>
  </si>
  <si>
    <t>DILA SUSANA, S. Farm</t>
  </si>
  <si>
    <t>EKA FITRI WAHYUNING TIYAS, Amd. Farm</t>
  </si>
  <si>
    <t>DWI PUTRA PERWIRADANI, S.Kep. Ns</t>
  </si>
  <si>
    <t>EPRILLINDA RACHMAYANA,Amd. Farm</t>
  </si>
  <si>
    <t>19870304 200908 2 011</t>
  </si>
  <si>
    <t>19881103 201201 2 063</t>
  </si>
  <si>
    <t>19871225 201809 2 282</t>
  </si>
  <si>
    <t>19880425 201809 2 289</t>
  </si>
  <si>
    <t>19901103 201809 2 296</t>
  </si>
  <si>
    <t>19940513 201810 2 301</t>
  </si>
  <si>
    <t>19940115 201903 2 373</t>
  </si>
  <si>
    <t>19951011 201909 2 449</t>
  </si>
  <si>
    <t>19960628 201909 2 458</t>
  </si>
  <si>
    <t>19970910 202001 2 487</t>
  </si>
  <si>
    <t>19870704 202002 2 492</t>
  </si>
  <si>
    <t>19910813 202003 2 504</t>
  </si>
  <si>
    <t>19960405 202005 2 514</t>
  </si>
  <si>
    <t>19980509 202101 2 562</t>
  </si>
  <si>
    <t>19990129 202101 2 564</t>
  </si>
  <si>
    <t>19930922 202206 2 701</t>
  </si>
  <si>
    <t>19970128 202206 1 708</t>
  </si>
  <si>
    <t>20010427 202301 2 738</t>
  </si>
  <si>
    <t>16 Tahun 2 Bulan 4 Hari</t>
  </si>
  <si>
    <t>13 Tahun 9 Bulan 4 Hari</t>
  </si>
  <si>
    <t>7 Tahun 0 Bulan 29 Hari</t>
  </si>
  <si>
    <t>7 Tahun 0 Bulan 14 Hari</t>
  </si>
  <si>
    <t>7 Tahun 0 Bulan 6 Hari</t>
  </si>
  <si>
    <t>6 Tahun 6 Bulan 27 Hari</t>
  </si>
  <si>
    <t>6 Tahun 0 Bulan 26 Hari</t>
  </si>
  <si>
    <t>6 Tahun 0 Bulan 10 Hari</t>
  </si>
  <si>
    <t>5 Tahun 8 Bulan 7 Hari</t>
  </si>
  <si>
    <t>5 Tahun 8 Bulan 4 Hari</t>
  </si>
  <si>
    <t>5 Tahun 6 Bulan 5 Hari</t>
  </si>
  <si>
    <t>5 Tahun 4 Bulan 6 Hari</t>
  </si>
  <si>
    <t>4 Tahun 9 Bulan 0 Hari</t>
  </si>
  <si>
    <t>4 Tahun 8 Bulan 29 Hari</t>
  </si>
  <si>
    <t>3 Tahun 3 Bulan 28 Hari</t>
  </si>
  <si>
    <t>3 Tahun 3 Bulan 12 Hari</t>
  </si>
  <si>
    <t>2 Tahun 9 Bulan 3 Hari</t>
  </si>
  <si>
    <t>KINARIYAH, Amd. Kep.</t>
  </si>
  <si>
    <t>FAUZIAH HANIFA, Amd. Keb.</t>
  </si>
  <si>
    <t>FATIMATUZ SHOLIKHA, Amd. Kep.</t>
  </si>
  <si>
    <t>FITA DIAN LESTARI, S. Keb.</t>
  </si>
  <si>
    <t>MITA LARASATI, Amd. Keb.</t>
  </si>
  <si>
    <t>LINDA KRISDIYANTI, Amd. Kep.</t>
  </si>
  <si>
    <t>FANI ANGGRAENI, Amd. Keb.</t>
  </si>
  <si>
    <t>MEUTIA HANDAYU SWARDHANI, Amd. Kep</t>
  </si>
  <si>
    <t>MALINDA SYAKHSHIATUL, Amd. Kep.</t>
  </si>
  <si>
    <t>LAILATUL FAJRIYAH, S. Kep. Ns</t>
  </si>
  <si>
    <t>FITRIA HIKMAYATUL ROMADHONI, Amd. Farm</t>
  </si>
  <si>
    <t>M. ALI FIKRI SETIAWAN</t>
  </si>
  <si>
    <t>FATMA AULIA, Amd. Kes</t>
  </si>
  <si>
    <t>KHOIRUL JANNAH, Amd. Keb</t>
  </si>
  <si>
    <t>IFTITAH NUR AZIZAH. Amd. Farm</t>
  </si>
  <si>
    <t>HANIFAH RAHMAWATI, Amd. Kep</t>
  </si>
  <si>
    <t>LINDA RACHMAWATI, Amd. Kep</t>
  </si>
  <si>
    <t>ERLIN METHISARI, Amd. Keb</t>
  </si>
  <si>
    <t>HAWA NUR SUCIANA, Amd. Kep</t>
  </si>
  <si>
    <t>IMRO'ATUN NASUKHA, SST</t>
  </si>
  <si>
    <t>IMAM SYAFII, Amd. Kep</t>
  </si>
  <si>
    <t>FEBRIANA FITRIA NUR ROCHMAN, Amd. Kep</t>
  </si>
  <si>
    <t>ERIKA FATA ANUR DIANA, S. Tr. Keb</t>
  </si>
  <si>
    <t>MAULANI PUSPITA DEWI, Amd. Kep.</t>
  </si>
  <si>
    <t>HAQIE FAHMIA RAHMADINA, , Amd. Kep</t>
  </si>
  <si>
    <t>HERU SISWANTO, S.Kep. Ns</t>
  </si>
  <si>
    <t>MOH. TIBYANI, S. Kep.Ns</t>
  </si>
  <si>
    <t>MEYSY MAULANA, Amd. Farm</t>
  </si>
  <si>
    <t>FANIZA RAHMA DEWI, AMF</t>
  </si>
  <si>
    <t>KHUSNUN NADZIFAH, S.Kep. Ns</t>
  </si>
  <si>
    <t>JANNATUN NA'IM MAHMUDAH, Amd. Kep</t>
  </si>
  <si>
    <t>MILLA NUR INDASARI, S.Tr. Keb</t>
  </si>
  <si>
    <t>FAJAR CHANDRA LIVIA, Amd. Keb</t>
  </si>
  <si>
    <t>FEBRIANA TRI PUSPITA, Amd. Kep</t>
  </si>
  <si>
    <t>MAYA DEWI SINTA, Amd. Kep</t>
  </si>
  <si>
    <t>FENI AMELIA WATI, Amd. Keb</t>
  </si>
  <si>
    <t>IKA YULIANINGRUM, S.Tr. Keb</t>
  </si>
  <si>
    <t>INTANIA CAHYANINGTYAS, S.Keb</t>
  </si>
  <si>
    <t>FIRDA PUTRI ASTIKA,S.Tr.Keb</t>
  </si>
  <si>
    <t>JOVI ADEN ALMAHDI PURNAMA PUTRA, Amd. Kep</t>
  </si>
  <si>
    <t>FERRYAL NAZILLAH, Amd. Kep</t>
  </si>
  <si>
    <t>MOCHAMMAD JAMALUDIN AKBAR, Amd. Kep</t>
  </si>
  <si>
    <t>LISA RAHMALIA HILDIANA, Amd. Farm</t>
  </si>
  <si>
    <t>MEITA DELLA INDARLOECY, Amd. Kep</t>
  </si>
  <si>
    <t>LAILATUL BALLQIS PRATIWI, A.Md.Keb</t>
  </si>
  <si>
    <t>19850815 200609 2 019</t>
  </si>
  <si>
    <t>19901209 201306 2 036</t>
  </si>
  <si>
    <t>19830406 200605 2 037</t>
  </si>
  <si>
    <t>19901023 201605 2 140</t>
  </si>
  <si>
    <t>19911030 201605 2 145</t>
  </si>
  <si>
    <t>19950515 201609 2 189</t>
  </si>
  <si>
    <t>19930921 201611 2 208</t>
  </si>
  <si>
    <t>19960328 201801 2 255</t>
  </si>
  <si>
    <t>19951012 201808 2 273</t>
  </si>
  <si>
    <t>19940121 201808 2 275</t>
  </si>
  <si>
    <t>19980121 201810 2 300</t>
  </si>
  <si>
    <t>19970121 201811 1 318</t>
  </si>
  <si>
    <t>19970612 201902 2 343</t>
  </si>
  <si>
    <t>19871115 201903 2 363</t>
  </si>
  <si>
    <t>19990103 201904 2 390</t>
  </si>
  <si>
    <t>20001001 201907 2 421</t>
  </si>
  <si>
    <t>19960430 201907 2 426</t>
  </si>
  <si>
    <t>19980912 201911 2 470</t>
  </si>
  <si>
    <t>19880119 202003 2 500</t>
  </si>
  <si>
    <t>19960627 202006 2 516</t>
  </si>
  <si>
    <t>19970810 202006 2 520</t>
  </si>
  <si>
    <t>19870601 202007 2 527</t>
  </si>
  <si>
    <t>19880210 202007 1 528</t>
  </si>
  <si>
    <t>19960220 202009 2 541</t>
  </si>
  <si>
    <t>19940713 202010 2 549</t>
  </si>
  <si>
    <t>19990710 202101 2 569</t>
  </si>
  <si>
    <t>19920121 202101 2 591</t>
  </si>
  <si>
    <t>19990817 202102 2 607</t>
  </si>
  <si>
    <t>19941030 202201 1 690</t>
  </si>
  <si>
    <t>19890420 202207 1 714</t>
  </si>
  <si>
    <t>20001012 202210 2 734</t>
  </si>
  <si>
    <t>20010507 202301 2 737</t>
  </si>
  <si>
    <t>19941227 202307 2 747</t>
  </si>
  <si>
    <t>19930420 202307 2 753</t>
  </si>
  <si>
    <t>19860827 202309 2 758</t>
  </si>
  <si>
    <t>19980823 202310 2 759</t>
  </si>
  <si>
    <t>20000212 202311 2 765</t>
  </si>
  <si>
    <t>19880926 202312 2 775</t>
  </si>
  <si>
    <t>20020203 202401 2 777</t>
  </si>
  <si>
    <t>20020531 202402 2 789</t>
  </si>
  <si>
    <t>19940826 202403 2 802</t>
  </si>
  <si>
    <t>19970601 202405 2 809</t>
  </si>
  <si>
    <t>19920128 202407 2 828</t>
  </si>
  <si>
    <t>19980607 202408 2 830</t>
  </si>
  <si>
    <t>20000721 202408 1 835</t>
  </si>
  <si>
    <t>19990204 202412 2 849</t>
  </si>
  <si>
    <t>20030610 202412 2 851</t>
  </si>
  <si>
    <t>20030812 202501 1 858</t>
  </si>
  <si>
    <t>20020627 202501 2 859</t>
  </si>
  <si>
    <t>20030523 202503 2 878</t>
  </si>
  <si>
    <t>19960210 202509 2 911</t>
  </si>
  <si>
    <t>19 Tahun 1 Bulan 4 Hari</t>
  </si>
  <si>
    <t>12 Tahun 4 Bulan 4 Hari</t>
  </si>
  <si>
    <t>19 Tahun 5 Bulan 4 Hari</t>
  </si>
  <si>
    <t>9 Tahun 4 Bulan 21 Hari</t>
  </si>
  <si>
    <t>9 Tahun 4 Bulan 10 Hari</t>
  </si>
  <si>
    <t>9 Tahun 0 Bulan 12 Hari</t>
  </si>
  <si>
    <t>8 Tahun 10 Bulan 17 Hari</t>
  </si>
  <si>
    <t>7 Tahun 9 Bulan 4 Hari</t>
  </si>
  <si>
    <t>7 Tahun 1 Bulan 25 Hari</t>
  </si>
  <si>
    <t>7 Tahun 1 Bulan 11 Hari</t>
  </si>
  <si>
    <t>7 Tahun 0 Bulan 3 Hari</t>
  </si>
  <si>
    <t>6 Tahun 10 Bulan 22 Hari</t>
  </si>
  <si>
    <t>6 Tahun 7 Bulan 3 Hari</t>
  </si>
  <si>
    <t>6 Tahun 6 Bulan 4 Hari</t>
  </si>
  <si>
    <t>6 Tahun 3 Bulan 2 Hari</t>
  </si>
  <si>
    <t>6 Tahun 2 Bulan 20 Hari</t>
  </si>
  <si>
    <t>5 Tahun 10 Bulan 13 Hari</t>
  </si>
  <si>
    <t>5 Tahun 6 Bulan 15 Hari</t>
  </si>
  <si>
    <t>5 Tahun 4 Bulan 3 Hari</t>
  </si>
  <si>
    <t>5 Tahun 3 Bulan 4 Hari</t>
  </si>
  <si>
    <t>5 Tahun 0 Bulan 28 Hari</t>
  </si>
  <si>
    <t>4 Tahun 11 Bulan 27 Hari</t>
  </si>
  <si>
    <t>4 Tahun 8 Bulan 12 Hari</t>
  </si>
  <si>
    <t>4 Tahun 7 Bulan 17 Hari</t>
  </si>
  <si>
    <t>3 Tahun 8 Bulan 4 Hari</t>
  </si>
  <si>
    <t>3 Tahun 2 Bulan 22 Hari</t>
  </si>
  <si>
    <t>2 Tahun 11 Bulan 4 Hari</t>
  </si>
  <si>
    <t>2 Tahun 3 Bulan 2 Hari</t>
  </si>
  <si>
    <t>2 Tahun 2 Bulan 10 Hari</t>
  </si>
  <si>
    <t>2 Tahun 0 Bulan 10 Hari</t>
  </si>
  <si>
    <t>2 Tahun 0 Bulan 3 Hari</t>
  </si>
  <si>
    <t>1 Tahun 7 Bulan 13 Hari</t>
  </si>
  <si>
    <t>1 Tahun 4 Bulan 14 Hari</t>
  </si>
  <si>
    <t>1 Tahun 2 Bulan 19 Hari</t>
  </si>
  <si>
    <t>1 Tahun 1 Bulan 28 Hari</t>
  </si>
  <si>
    <t>1 Tahun 1 Bulan 12 Hari</t>
  </si>
  <si>
    <t>0 Tahun 10 Bulan 2 Hari</t>
  </si>
  <si>
    <t>0 Tahun 8 Bulan 27 Hari</t>
  </si>
  <si>
    <t>0 Tahun 6 Bulan 15 Hari</t>
  </si>
  <si>
    <t>0 Tahun 0 Bulan 23 Hari</t>
  </si>
  <si>
    <t>19981117 202208 1 718</t>
  </si>
  <si>
    <t xml:space="preserve">3 Tahun 2 Bulan 4 Hari </t>
  </si>
  <si>
    <t>19840204 202106 1 619</t>
  </si>
  <si>
    <t xml:space="preserve">4 Tahun 3 Bulan 12 Hari </t>
  </si>
  <si>
    <t xml:space="preserve">4 Tahun 11 Bulan 0 Hari </t>
  </si>
  <si>
    <t>19921223 202011 2 551</t>
  </si>
  <si>
    <t>19920325 201311 2 042</t>
  </si>
  <si>
    <t xml:space="preserve">11 Tahun 11 Bulan 4 Hari </t>
  </si>
  <si>
    <t>19940729 201711 2 253</t>
  </si>
  <si>
    <t>19990705 202307 2 752</t>
  </si>
  <si>
    <t xml:space="preserve">2 Tahun 2 Bulan 10 Hari </t>
  </si>
  <si>
    <t xml:space="preserve">7 Tahun 10 Bulan 13 Hari </t>
  </si>
  <si>
    <t>19940115 202101 2 587</t>
  </si>
  <si>
    <t xml:space="preserve">4 Tahun 8 Bulan 14 Hari </t>
  </si>
  <si>
    <t>20000417 202208 2 722</t>
  </si>
  <si>
    <t xml:space="preserve">3 Tahun 1 Bulan 12 Hari </t>
  </si>
  <si>
    <t>19991113 202205 2 700</t>
  </si>
  <si>
    <t xml:space="preserve">3 Tahun 4 Bulan 4 Hari </t>
  </si>
  <si>
    <t>20000321 202206 2 709</t>
  </si>
  <si>
    <t xml:space="preserve">3 Tahun 3 Bulan 7 Hari </t>
  </si>
  <si>
    <t>19911101 202101 2 595</t>
  </si>
  <si>
    <t xml:space="preserve">4 Tahun 8 Bulan 7 Hari </t>
  </si>
  <si>
    <t>19950708 202201 2 689</t>
  </si>
  <si>
    <t xml:space="preserve">3 Tahun 8 Bulan 4 Hari </t>
  </si>
  <si>
    <t>19930523 202011 2 555</t>
  </si>
  <si>
    <t xml:space="preserve">4 Tahun 10 Bulan 10 Hari </t>
  </si>
  <si>
    <t>19920407 201608 2 169</t>
  </si>
  <si>
    <t xml:space="preserve">9 Tahun 1 Bulan 24 Hari </t>
  </si>
  <si>
    <t>19921228 201808 2 277</t>
  </si>
  <si>
    <t xml:space="preserve">7 Tahun 1 Bulan 7 Hari </t>
  </si>
  <si>
    <t>19870914 201106 2 013</t>
  </si>
  <si>
    <t xml:space="preserve">14 Tahun 4 Bulan 4 Hari </t>
  </si>
  <si>
    <t>19990706 202107 2 654</t>
  </si>
  <si>
    <t xml:space="preserve">4 Tahun 2 Bulan 22 Hari </t>
  </si>
  <si>
    <t>19971003 202106 2 627</t>
  </si>
  <si>
    <t xml:space="preserve">4 Tahun 3 Bulan 6 Hari </t>
  </si>
  <si>
    <t>20020325 202311 2 768</t>
  </si>
  <si>
    <t>20030310 202508 1 907</t>
  </si>
  <si>
    <t xml:space="preserve">0 Tahun 1 Bulan 20 Hari </t>
  </si>
  <si>
    <t>20011025 202508 2 908</t>
  </si>
  <si>
    <t>20000409 202407 2 827</t>
  </si>
  <si>
    <t xml:space="preserve">1 Tahun 2 Bulan 19 Hari </t>
  </si>
  <si>
    <t>20020218 202403 2 794</t>
  </si>
  <si>
    <t xml:space="preserve">1 Tahun 7 Bulan 0 Hari </t>
  </si>
  <si>
    <t>20020707 202401 2 778</t>
  </si>
  <si>
    <t xml:space="preserve">1 Tahun 9 Bulan 2 Hari </t>
  </si>
  <si>
    <t>20010823 202402 2 791</t>
  </si>
  <si>
    <t xml:space="preserve">1 Tahun 7 Bulan 7 Hari </t>
  </si>
  <si>
    <t>20010304 202503 2 877</t>
  </si>
  <si>
    <t xml:space="preserve">0 Tahun 6 Bulan 15 Hari </t>
  </si>
  <si>
    <t>19901010 201406 2 068</t>
  </si>
  <si>
    <t xml:space="preserve">11 Tahun 4 Bulan 4 Hari </t>
  </si>
  <si>
    <t>20020730 202505 2 893</t>
  </si>
  <si>
    <t xml:space="preserve">0 Tahun 4 Bulan 9 Hari </t>
  </si>
  <si>
    <t>19991206 202505 1 891</t>
  </si>
  <si>
    <t>20021111 202505 2 892</t>
  </si>
  <si>
    <t xml:space="preserve">1 Tahun 10 Bulan 20 Hari </t>
  </si>
  <si>
    <t>19891012 201701 1 237</t>
  </si>
  <si>
    <t xml:space="preserve">8 Tahun 9 Bulan 4 Hari </t>
  </si>
  <si>
    <t>20010801 202311 2 764</t>
  </si>
  <si>
    <t xml:space="preserve">1 Tahun 11 Bulan 1 Hari </t>
  </si>
  <si>
    <t>19971105 201810 2 314</t>
  </si>
  <si>
    <t xml:space="preserve">6 Tahun 11 Bulan 15 Hari </t>
  </si>
  <si>
    <t>19980210 202008 2 537</t>
  </si>
  <si>
    <t xml:space="preserve">5 Tahun 1 Bulan 23 Hari </t>
  </si>
  <si>
    <t>20020824 202507 2 900</t>
  </si>
  <si>
    <t xml:space="preserve">0 Tahun 3 Bulan 3 Hari </t>
  </si>
  <si>
    <t>19931111 202411 2 844</t>
  </si>
  <si>
    <t xml:space="preserve">0 Tahun 10 Bulan 14 Hari </t>
  </si>
  <si>
    <t>19840428 201912 2 473</t>
  </si>
  <si>
    <t xml:space="preserve">5 Tahun 9 Bulan 29 Hari </t>
  </si>
  <si>
    <t>19951116 201904 2 391</t>
  </si>
  <si>
    <t xml:space="preserve">6 Tahun 6 Bulan 3 Hari </t>
  </si>
  <si>
    <t>19980626 202201 2 688</t>
  </si>
  <si>
    <t>20010331 202501 2 857</t>
  </si>
  <si>
    <t xml:space="preserve">0 Tahun 8 Bulan 27 Hari </t>
  </si>
  <si>
    <t>19961211 201901 2 339</t>
  </si>
  <si>
    <t xml:space="preserve">6 Tahun 8 Bulan 5 Hari </t>
  </si>
  <si>
    <t>19880621 202003 2 502</t>
  </si>
  <si>
    <t xml:space="preserve">5 Tahun 6 Bulan 5 Hari </t>
  </si>
  <si>
    <t>19900413 201810 2 298</t>
  </si>
  <si>
    <t xml:space="preserve">7 Tahun 0 Bulan 4 Hari </t>
  </si>
  <si>
    <t>19990901 202203 2 693</t>
  </si>
  <si>
    <t xml:space="preserve">3 Tahun 7 Bulan 4 Hari </t>
  </si>
  <si>
    <t>20021007 202503 2 871</t>
  </si>
  <si>
    <t xml:space="preserve">0 Tahun 7 Bulan 2 Hari </t>
  </si>
  <si>
    <t>20021002 202507 2 902</t>
  </si>
  <si>
    <t>20030405 202504 2 883</t>
  </si>
  <si>
    <t xml:space="preserve">0 Tahun 5 Bulan 19 Hari </t>
  </si>
  <si>
    <t>20021013 202504 2 884</t>
  </si>
  <si>
    <t>19970419 202009 2 543</t>
  </si>
  <si>
    <t xml:space="preserve">5 Tahun 0 Bulan 24 Hari </t>
  </si>
  <si>
    <t>19961028 202204 2 698</t>
  </si>
  <si>
    <t xml:space="preserve">3 Tahun 6 Bulan 1 Hari </t>
  </si>
  <si>
    <t>19920803 201606 2 154</t>
  </si>
  <si>
    <t xml:space="preserve">9 Tahun 3 Bulan 20 Hari </t>
  </si>
  <si>
    <t>19960701 202210 2 731</t>
  </si>
  <si>
    <t xml:space="preserve">2 Tahun 11 Bulan 22 Hari </t>
  </si>
  <si>
    <t>19990225 202105 2 615</t>
  </si>
  <si>
    <t xml:space="preserve">4 Tahun 4 Bulan 13 Hari </t>
  </si>
  <si>
    <t>19940523 201509 2 097</t>
  </si>
  <si>
    <t xml:space="preserve">10 Tahun 1 Bulan 4 Hari </t>
  </si>
  <si>
    <t>19780128 202009 1 546</t>
  </si>
  <si>
    <t xml:space="preserve">5 Tahun 0 Bulan 25 Hari </t>
  </si>
  <si>
    <t>19911014 201308 2 040</t>
  </si>
  <si>
    <t xml:space="preserve">12 Tahun 2 Bulan 4 Hari </t>
  </si>
  <si>
    <t>19730614 200301 1 010</t>
  </si>
  <si>
    <t xml:space="preserve">22 Tahun 9 Bulan 4 Hari </t>
  </si>
  <si>
    <t>19930928 201907 2 428</t>
  </si>
  <si>
    <t xml:space="preserve">6 Tahun 2 Bulan 20 Hari </t>
  </si>
  <si>
    <t>19990615 202101 2 582</t>
  </si>
  <si>
    <t xml:space="preserve">4 Tahun 8 Bulan 22 Hari </t>
  </si>
  <si>
    <t>19930601 201903 1 362</t>
  </si>
  <si>
    <t xml:space="preserve">6 Tahun 7 Bulan 3 Hari </t>
  </si>
  <si>
    <t>19810424 200408 2 021</t>
  </si>
  <si>
    <t xml:space="preserve">21 Tahun 2 Bulan 5 Hari </t>
  </si>
  <si>
    <t>19960523 201908 2 443</t>
  </si>
  <si>
    <t xml:space="preserve">6 Tahun 1 Bulan 8 Hari </t>
  </si>
  <si>
    <t>19960501 202004 2 505</t>
  </si>
  <si>
    <t xml:space="preserve">5 Tahun 6 Bulan 3 Hari </t>
  </si>
  <si>
    <t>19950111 201705 2 236</t>
  </si>
  <si>
    <t xml:space="preserve">8 Tahun 5 Bulan 3 Hari </t>
  </si>
  <si>
    <t>19970308 202201 2 687</t>
  </si>
  <si>
    <t xml:space="preserve">3 Tahun 8 Bulan 5 Hari </t>
  </si>
  <si>
    <t>19931109 202108 2 662</t>
  </si>
  <si>
    <t xml:space="preserve">4 Tahun 2 Bulan 4 Hari </t>
  </si>
  <si>
    <t>20040511 202206 2 710</t>
  </si>
  <si>
    <t xml:space="preserve">3 Tahun 3 Bulan 8 Hari </t>
  </si>
  <si>
    <t>19961106 202201 2 686</t>
  </si>
  <si>
    <t>19970612 202001 2 488</t>
  </si>
  <si>
    <t xml:space="preserve">5 Tahun 8 Bulan 7 Hari </t>
  </si>
  <si>
    <t>20010310 202407 2 822</t>
  </si>
  <si>
    <t xml:space="preserve">1 Tahun 3 Bulan 3 Hari </t>
  </si>
  <si>
    <t>20030403 202503 2 880</t>
  </si>
  <si>
    <t xml:space="preserve">0 Tahun 6 Bulan 16 Hari </t>
  </si>
  <si>
    <t>20030403 202503 2 879</t>
  </si>
  <si>
    <t>19930805 201909 2 450</t>
  </si>
  <si>
    <t xml:space="preserve">6 Tahun 0 Bulan 27 Hari </t>
  </si>
  <si>
    <t>19960614 202308 2 756</t>
  </si>
  <si>
    <t xml:space="preserve">2 Tahun 1 Bulan 21 Hari </t>
  </si>
  <si>
    <t>19971106 202007 1 536</t>
  </si>
  <si>
    <t xml:space="preserve">5 Tahun 2 Bulan 8 Hari </t>
  </si>
  <si>
    <t>20020301 202401 2 780</t>
  </si>
  <si>
    <t xml:space="preserve">1 Tahun 9 Bulan 3 Hari </t>
  </si>
  <si>
    <t>RAWAT INAP</t>
  </si>
  <si>
    <t>MITA LARASATI, Amd. Keb</t>
  </si>
  <si>
    <t>DITA ANGGRAINI, amd. Kep</t>
  </si>
  <si>
    <t>CICI PUASARI amd. kep</t>
  </si>
  <si>
    <t>DIA IKA P.S, amd. Keb</t>
  </si>
  <si>
    <t>NINDYA ANGGRAINI, amd.kep</t>
  </si>
  <si>
    <t>LAILATUL FAJRIYAH, s.kep.NS</t>
  </si>
  <si>
    <t>Imroatun Nashuka, amd. Keb</t>
  </si>
  <si>
    <t>NO. RESPONDEN</t>
  </si>
  <si>
    <t>NAMA LENGKAP</t>
  </si>
  <si>
    <t>TANGGAL LAHIR (tgl/bl/th)</t>
  </si>
  <si>
    <t>UMUR (th)</t>
  </si>
  <si>
    <t>PENDIDIKAN TERAKHIR</t>
  </si>
  <si>
    <t>LAMA BEKERJA</t>
  </si>
  <si>
    <t>STATUS PEKERJAAN</t>
  </si>
  <si>
    <t>Tentang Kualitas Hidup (X2)</t>
  </si>
  <si>
    <t>Tentang Motivasi Berprestasi (X3)</t>
  </si>
  <si>
    <t>Tentang Perilaku Kerja (Y)</t>
  </si>
  <si>
    <t>KUESIONER</t>
  </si>
  <si>
    <t>Tentang Dinamika Organisasi (X1)</t>
  </si>
  <si>
    <t>FITRI ISNAINI, S.KEP</t>
  </si>
  <si>
    <t>S1</t>
  </si>
  <si>
    <t>JABATAN/POSISI</t>
  </si>
  <si>
    <t>PERAWAT</t>
  </si>
  <si>
    <t>KONTRAK</t>
  </si>
  <si>
    <t>S</t>
  </si>
  <si>
    <t>KS</t>
  </si>
  <si>
    <t>SOFARIN KOLBIYAH, AMD KEP</t>
  </si>
  <si>
    <t>D3</t>
  </si>
  <si>
    <t>TETAP</t>
  </si>
  <si>
    <t>KHORUL JANNAH, AMD.KEB</t>
  </si>
  <si>
    <t>PERAWAT KEPALA RUANGAN</t>
  </si>
  <si>
    <t>BIDAN KEPALA RUANGAN</t>
  </si>
  <si>
    <t>SS</t>
  </si>
  <si>
    <t>Tentang Komitmen (Z)</t>
  </si>
  <si>
    <t>BIDAN</t>
  </si>
  <si>
    <t>Noeki Maslikhah, Amd. Rad</t>
  </si>
  <si>
    <t>RADIOGRAFER</t>
  </si>
  <si>
    <t>LAYANAN PENUNJANG</t>
  </si>
  <si>
    <t>APOTEKER</t>
  </si>
  <si>
    <t>DINI NOVIA, S.Kep. NS</t>
  </si>
  <si>
    <t>Caesa Putra Perwira,S.Kep.Ns</t>
  </si>
  <si>
    <t>SILVI NAHDIATUL ULYA, Amd. Kes</t>
  </si>
  <si>
    <t>ANALIS</t>
  </si>
  <si>
    <t>Yusuf Hadi,Amd.Kep</t>
  </si>
  <si>
    <t>ASISTEN APOTEKER</t>
  </si>
  <si>
    <t>RIZALUL LULUK UMIA Amd. Kep</t>
  </si>
  <si>
    <t>Febriana Riza Ismi,Amd.Kep</t>
  </si>
  <si>
    <t>Vitria Aini. Amd.Keb</t>
  </si>
  <si>
    <t xml:space="preserve">PERAWAT </t>
  </si>
  <si>
    <t>STS</t>
  </si>
  <si>
    <t>TS</t>
  </si>
  <si>
    <t>AIDA NISA HANIFAH, Amd.Kep</t>
  </si>
  <si>
    <t>SITI NADILA MASFUFAH, Amd. Kep</t>
  </si>
  <si>
    <t>DAFTRA RESPONDEN</t>
  </si>
  <si>
    <t>NUEKE ARDIAN FARMA, S.Farm.apt</t>
  </si>
  <si>
    <t>IDDO BRIAN ADDI OKTAMA, S.Farm. Apt</t>
  </si>
  <si>
    <t>MALINDA, Amd. Kep</t>
  </si>
  <si>
    <t>31/11/1995</t>
  </si>
  <si>
    <t>PERAWA</t>
  </si>
  <si>
    <t>NANIK PRAHASTIWI, Amd, Keb</t>
  </si>
  <si>
    <t>Bidan</t>
  </si>
  <si>
    <t>Unit Rawat Inap</t>
  </si>
  <si>
    <t>Karyawan Kontrak</t>
  </si>
  <si>
    <t>Eka Fitri Wahtuning Tiyas, A.Md., Farm</t>
  </si>
  <si>
    <t>Asisten Apoteker</t>
  </si>
  <si>
    <t>Unit Penunjang Medis (Farmasi, Laborat, Radiologi)</t>
  </si>
  <si>
    <t>Siti Nurlaili,  Amd.AK.</t>
  </si>
  <si>
    <t>13/0301994</t>
  </si>
  <si>
    <t>Analis</t>
  </si>
  <si>
    <t>Karyawan Tetap</t>
  </si>
  <si>
    <t>Hawa Nur S., Amd. Kep</t>
  </si>
  <si>
    <t>Perawat</t>
  </si>
  <si>
    <t>Jannatun Na'im, Amd.Kep</t>
  </si>
  <si>
    <t>Novita Rachmawati, S Keb</t>
  </si>
  <si>
    <t>DITA ANGGRAINI, Amd. Kep</t>
  </si>
  <si>
    <t>Unit Rawat Jalan</t>
  </si>
  <si>
    <t>Unit Gawat Darurat (IGD-Ponek)</t>
  </si>
  <si>
    <t>Retno Ayu Setyorini, Amd.Kep</t>
  </si>
  <si>
    <t>RATNA NOVITA AYU ISWAHYUDI, Amd. Kep</t>
  </si>
  <si>
    <t>SYLVIANA EKA Y., Amd.Kep</t>
  </si>
  <si>
    <t>31/10'/1996</t>
  </si>
  <si>
    <t>Dwi Serdani Amd.Kep</t>
  </si>
  <si>
    <t>ANALISIS</t>
  </si>
  <si>
    <t>BAGUS FEBRY, amd. Kep</t>
  </si>
  <si>
    <t>FANIZA RAHMA DEWI, Amd. Fisioterapi</t>
  </si>
  <si>
    <t>FISIOTERAPIS</t>
  </si>
  <si>
    <t>Depa Listina, Amd. Keb</t>
  </si>
  <si>
    <t>Binti Choiyimah.Amd.Keb</t>
  </si>
  <si>
    <t>SLAMET RIYADI, Amd.Rad</t>
  </si>
  <si>
    <t>FITRIA SHOLICHATURROHMAH, amd. Farm</t>
  </si>
  <si>
    <t>Chuliyatul Mardhiyah, Amd. Kep</t>
  </si>
  <si>
    <t>DWI MUSTIKA, amd. Keb</t>
  </si>
  <si>
    <t>MUHAMMAD ALI FIKRI SETIAWAN A.Md., Farm</t>
  </si>
  <si>
    <t>RODHITU, amd. Kep</t>
  </si>
  <si>
    <t>Haqie Fahmia Rahmadina Amd.Kep</t>
  </si>
  <si>
    <t>TRISNA FRIYANINGRUM, Amd. Keb</t>
  </si>
  <si>
    <t>RAHMAD, Amd.Rad</t>
  </si>
  <si>
    <t>MAULANI PUSPITA DEWI, Amd. Kep</t>
  </si>
  <si>
    <t>FATMA AULIA, Amd.Kes.</t>
  </si>
  <si>
    <t xml:space="preserve">ANALIS </t>
  </si>
  <si>
    <t>Heru Siswanto,S.Kep.Ns</t>
  </si>
  <si>
    <t>DINDA PRASTIWI, S.Tr.Kes.</t>
  </si>
  <si>
    <t>Eka Sussiani,Amd.Kep</t>
  </si>
  <si>
    <t>Devi Novita lailiya, Amd. Kep</t>
  </si>
  <si>
    <t>Meutia Handayu Swardhani, Amd.Kep</t>
  </si>
  <si>
    <t>SITI FAIZAH NUR ISNAINI, amd.Kep</t>
  </si>
  <si>
    <t>ANALIS KEPALA LABORAT</t>
  </si>
  <si>
    <t xml:space="preserve">ELIS PUPUT,Amd, Kep </t>
  </si>
  <si>
    <t xml:space="preserve">DILA SUSAN S.Farm </t>
  </si>
  <si>
    <t>NOVITA EKA ANGGREINI, amd.Farm</t>
  </si>
  <si>
    <t>IMAM SYAFI'I, Amd. Kep</t>
  </si>
  <si>
    <t>Pengaruh Dinamika Organisasi, Kualitas Hidup, dan Motivasi Berprestasi Terhadap Komitmen dan Perilaku Kerja di Rumah Sakit Rahman Rahim</t>
  </si>
  <si>
    <t>X11</t>
  </si>
  <si>
    <t>X22</t>
  </si>
  <si>
    <t>X33</t>
  </si>
  <si>
    <t>X12</t>
  </si>
  <si>
    <t>X13</t>
  </si>
  <si>
    <t>X14</t>
  </si>
  <si>
    <t>X15</t>
  </si>
  <si>
    <t>X16</t>
  </si>
  <si>
    <t>X17</t>
  </si>
  <si>
    <t>X18</t>
  </si>
  <si>
    <t>X19</t>
  </si>
  <si>
    <t>X110</t>
  </si>
  <si>
    <t>X21</t>
  </si>
  <si>
    <t>X23</t>
  </si>
  <si>
    <t>X24</t>
  </si>
  <si>
    <t>X25</t>
  </si>
  <si>
    <t>X26</t>
  </si>
  <si>
    <t>X27</t>
  </si>
  <si>
    <t>X28</t>
  </si>
  <si>
    <t>X31</t>
  </si>
  <si>
    <t>X32</t>
  </si>
  <si>
    <t>X34</t>
  </si>
  <si>
    <t>X35</t>
  </si>
  <si>
    <t>X36</t>
  </si>
  <si>
    <t>X37</t>
  </si>
  <si>
    <t>X38</t>
  </si>
  <si>
    <t>Z1</t>
  </si>
  <si>
    <t>Z2</t>
  </si>
  <si>
    <t>Z3</t>
  </si>
  <si>
    <t>Z4</t>
  </si>
  <si>
    <t>Z5</t>
  </si>
  <si>
    <t>Z6</t>
  </si>
  <si>
    <t>Y</t>
  </si>
  <si>
    <t>Y1</t>
  </si>
  <si>
    <t>Y2</t>
  </si>
  <si>
    <t>Y3</t>
  </si>
  <si>
    <t>Y4</t>
  </si>
  <si>
    <t>Y5</t>
  </si>
  <si>
    <t>Y6</t>
  </si>
  <si>
    <t>Y7</t>
  </si>
  <si>
    <t>Y8</t>
  </si>
  <si>
    <t>Y9</t>
  </si>
  <si>
    <t>Y10</t>
  </si>
  <si>
    <t>Estimate</t>
  </si>
  <si>
    <t>Z</t>
  </si>
  <si>
    <t>&lt;---</t>
  </si>
  <si>
    <t>X1</t>
  </si>
  <si>
    <t>X2</t>
  </si>
  <si>
    <t>X3</t>
  </si>
  <si>
    <t>Variabel</t>
  </si>
  <si>
    <t>Indikator</t>
  </si>
  <si>
    <t>Loading</t>
  </si>
  <si>
    <r>
      <t>λ</t>
    </r>
    <r>
      <rPr>
        <b/>
        <vertAlign val="superscript"/>
        <sz val="12"/>
        <color theme="1"/>
        <rFont val="Times New Roman"/>
        <family val="1"/>
      </rPr>
      <t xml:space="preserve"> </t>
    </r>
    <r>
      <rPr>
        <b/>
        <vertAlign val="superscript"/>
        <sz val="12"/>
        <color theme="1"/>
        <rFont val="Symbol"/>
        <family val="1"/>
        <charset val="2"/>
      </rPr>
      <t>2</t>
    </r>
  </si>
  <si>
    <r>
      <t>1 – λ</t>
    </r>
    <r>
      <rPr>
        <b/>
        <vertAlign val="superscript"/>
        <sz val="12"/>
        <color theme="1"/>
        <rFont val="Times New Roman"/>
        <family val="1"/>
      </rPr>
      <t xml:space="preserve"> 2 </t>
    </r>
  </si>
  <si>
    <t>CR</t>
  </si>
  <si>
    <t>(l)</t>
  </si>
  <si>
    <t>Jumlah</t>
  </si>
  <si>
    <t>a</t>
  </si>
  <si>
    <t>Sa</t>
  </si>
  <si>
    <t>b2Sa2</t>
  </si>
  <si>
    <t>a2Sb2</t>
  </si>
  <si>
    <t>Sab</t>
  </si>
  <si>
    <t>ab</t>
  </si>
  <si>
    <t>t</t>
  </si>
  <si>
    <t>par_35</t>
  </si>
  <si>
    <t>par_36</t>
  </si>
  <si>
    <t>par_37</t>
  </si>
  <si>
    <t>par_38</t>
  </si>
  <si>
    <t>b</t>
  </si>
  <si>
    <t>sb</t>
  </si>
  <si>
    <t>par_39</t>
  </si>
  <si>
    <t>par_40</t>
  </si>
  <si>
    <t>par_41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</si>
</sst>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9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1"/>
    </font>
    <font>
      <sz val="9"/>
      <color theme="1"/>
      <name val="Arial"/>
      <family val="2"/>
      <charset val="1"/>
    </font>
    <font>
      <sz val="11"/>
      <color theme="1"/>
      <name val="Calibri"/>
      <family val="2"/>
      <charset val="1"/>
      <scheme val="minor"/>
    </font>
    <font>
      <sz val="12"/>
      <color theme="1"/>
      <name val="Cambria"/>
      <family val="1"/>
    </font>
    <font>
      <sz val="12"/>
      <name val="Cambria"/>
      <family val="1"/>
    </font>
    <font>
      <sz val="12"/>
      <color rgb="FF000000"/>
      <name val="Cambria"/>
      <family val="1"/>
    </font>
    <font>
      <b/>
      <sz val="11"/>
      <color theme="1"/>
      <name val="Cambria"/>
      <family val="1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u/>
      <sz val="11"/>
      <color theme="10"/>
      <name val="Calibri"/>
      <family val="2"/>
      <scheme val="minor"/>
    </font>
    <font>
      <sz val="10"/>
      <color theme="1"/>
      <name val="Times New Roman"/>
      <family val="1"/>
    </font>
    <font>
      <b/>
      <sz val="12"/>
      <color theme="1"/>
      <name val="Cambria"/>
      <family val="1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vertAlign val="superscript"/>
      <sz val="12"/>
      <color theme="1"/>
      <name val="Times New Roman"/>
      <family val="1"/>
    </font>
    <font>
      <b/>
      <vertAlign val="superscript"/>
      <sz val="12"/>
      <color theme="1"/>
      <name val="Symbol"/>
      <family val="1"/>
      <charset val="2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indexed="64"/>
      </patternFill>
    </fill>
    <fill>
      <patternFill patternType="solid">
        <fgColor theme="4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BFBFBF"/>
      </right>
      <top style="medium">
        <color rgb="FFBFBFBF"/>
      </top>
      <bottom style="medium">
        <color rgb="FFBFBFBF"/>
      </bottom>
      <diagonal/>
    </border>
    <border>
      <left style="medium">
        <color rgb="FFCCCCCC"/>
      </left>
      <right style="medium">
        <color rgb="FFBFBFBF"/>
      </right>
      <top style="medium">
        <color rgb="FFCCCCCC"/>
      </top>
      <bottom style="medium">
        <color rgb="FFBFBFBF"/>
      </bottom>
      <diagonal/>
    </border>
    <border>
      <left style="medium">
        <color rgb="FFCCCCCC"/>
      </left>
      <right style="medium">
        <color rgb="FFBFBFBF"/>
      </right>
      <top style="medium">
        <color rgb="FFCCCCCC"/>
      </top>
      <bottom style="medium">
        <color rgb="FFCCCCCC"/>
      </bottom>
      <diagonal/>
    </border>
    <border>
      <left style="medium">
        <color rgb="FFBFBFBF"/>
      </left>
      <right style="medium">
        <color rgb="FFBFBFBF"/>
      </right>
      <top style="medium">
        <color rgb="FFBFBFBF"/>
      </top>
      <bottom style="medium">
        <color rgb="FFBFBFBF"/>
      </bottom>
      <diagonal/>
    </border>
    <border>
      <left style="medium">
        <color rgb="FFBFBFBF"/>
      </left>
      <right style="medium">
        <color rgb="FFBFBFBF"/>
      </right>
      <top style="medium">
        <color rgb="FFCCCCCC"/>
      </top>
      <bottom style="medium">
        <color rgb="FFBFBFBF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 applyNumberFormat="0" applyFill="0" applyBorder="0" applyAlignment="0" applyProtection="0"/>
  </cellStyleXfs>
  <cellXfs count="102">
    <xf numFmtId="0" fontId="0" fillId="0" borderId="0" xfId="0"/>
    <xf numFmtId="0" fontId="4" fillId="2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/>
    </xf>
    <xf numFmtId="0" fontId="6" fillId="0" borderId="1" xfId="1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2" borderId="1" xfId="0" applyFont="1" applyFill="1" applyBorder="1" applyAlignment="1">
      <alignment horizontal="left"/>
    </xf>
    <xf numFmtId="0" fontId="5" fillId="2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/>
    </xf>
    <xf numFmtId="0" fontId="4" fillId="2" borderId="1" xfId="4" applyFont="1" applyFill="1" applyBorder="1" applyAlignment="1">
      <alignment horizontal="left"/>
    </xf>
    <xf numFmtId="0" fontId="4" fillId="2" borderId="1" xfId="6" applyFont="1" applyFill="1" applyBorder="1" applyAlignment="1">
      <alignment horizontal="left"/>
    </xf>
    <xf numFmtId="0" fontId="5" fillId="2" borderId="1" xfId="6" applyFont="1" applyFill="1" applyBorder="1" applyAlignment="1">
      <alignment horizontal="left"/>
    </xf>
    <xf numFmtId="0" fontId="4" fillId="2" borderId="1" xfId="6" applyFont="1" applyFill="1" applyBorder="1" applyAlignment="1">
      <alignment horizontal="left" vertical="center"/>
    </xf>
    <xf numFmtId="0" fontId="4" fillId="2" borderId="1" xfId="7" applyFont="1" applyFill="1" applyBorder="1" applyAlignment="1">
      <alignment horizontal="left"/>
    </xf>
    <xf numFmtId="0" fontId="5" fillId="2" borderId="1" xfId="8" applyFont="1" applyFill="1" applyBorder="1" applyAlignment="1">
      <alignment horizontal="left"/>
    </xf>
    <xf numFmtId="0" fontId="5" fillId="0" borderId="1" xfId="0" applyFont="1" applyBorder="1" applyAlignment="1">
      <alignment horizontal="left" vertical="center"/>
    </xf>
    <xf numFmtId="0" fontId="4" fillId="3" borderId="1" xfId="0" applyFont="1" applyFill="1" applyBorder="1" applyAlignment="1">
      <alignment horizontal="left"/>
    </xf>
    <xf numFmtId="0" fontId="4" fillId="0" borderId="1" xfId="8" applyFont="1" applyBorder="1" applyAlignment="1">
      <alignment horizontal="left"/>
    </xf>
    <xf numFmtId="0" fontId="8" fillId="0" borderId="2" xfId="0" applyFont="1" applyBorder="1" applyAlignment="1">
      <alignment wrapText="1"/>
    </xf>
    <xf numFmtId="0" fontId="8" fillId="0" borderId="0" xfId="0" applyFont="1"/>
    <xf numFmtId="0" fontId="9" fillId="0" borderId="3" xfId="0" applyFont="1" applyBorder="1"/>
    <xf numFmtId="0" fontId="9" fillId="0" borderId="4" xfId="0" applyFont="1" applyBorder="1"/>
    <xf numFmtId="0" fontId="9" fillId="4" borderId="4" xfId="0" applyFont="1" applyFill="1" applyBorder="1"/>
    <xf numFmtId="0" fontId="9" fillId="0" borderId="2" xfId="0" applyFont="1" applyBorder="1"/>
    <xf numFmtId="0" fontId="9" fillId="0" borderId="5" xfId="0" applyFont="1" applyBorder="1"/>
    <xf numFmtId="0" fontId="9" fillId="0" borderId="0" xfId="0" applyFont="1"/>
    <xf numFmtId="0" fontId="9" fillId="4" borderId="0" xfId="0" applyFont="1" applyFill="1"/>
    <xf numFmtId="0" fontId="8" fillId="0" borderId="0" xfId="0" applyFont="1" applyAlignment="1">
      <alignment wrapText="1"/>
    </xf>
    <xf numFmtId="0" fontId="0" fillId="0" borderId="0" xfId="0" applyAlignment="1">
      <alignment horizontal="left"/>
    </xf>
    <xf numFmtId="0" fontId="9" fillId="0" borderId="0" xfId="0" applyFont="1" applyAlignment="1">
      <alignment horizontal="left"/>
    </xf>
    <xf numFmtId="0" fontId="9" fillId="4" borderId="0" xfId="0" applyFont="1" applyFill="1" applyAlignment="1">
      <alignment horizontal="left"/>
    </xf>
    <xf numFmtId="0" fontId="10" fillId="0" borderId="2" xfId="9" applyBorder="1" applyAlignment="1">
      <alignment wrapText="1"/>
    </xf>
    <xf numFmtId="0" fontId="9" fillId="4" borderId="2" xfId="0" applyFont="1" applyFill="1" applyBorder="1"/>
    <xf numFmtId="0" fontId="9" fillId="0" borderId="6" xfId="0" applyFont="1" applyBorder="1" applyAlignment="1">
      <alignment horizontal="left"/>
    </xf>
    <xf numFmtId="0" fontId="9" fillId="0" borderId="7" xfId="0" applyFont="1" applyBorder="1" applyAlignment="1">
      <alignment horizontal="left"/>
    </xf>
    <xf numFmtId="0" fontId="9" fillId="0" borderId="2" xfId="0" applyFont="1" applyBorder="1" applyAlignment="1">
      <alignment horizontal="left"/>
    </xf>
    <xf numFmtId="0" fontId="9" fillId="4" borderId="2" xfId="0" applyFont="1" applyFill="1" applyBorder="1" applyAlignment="1">
      <alignment horizontal="left"/>
    </xf>
    <xf numFmtId="0" fontId="8" fillId="0" borderId="8" xfId="0" applyFont="1" applyBorder="1" applyAlignment="1">
      <alignment wrapText="1"/>
    </xf>
    <xf numFmtId="0" fontId="9" fillId="0" borderId="8" xfId="0" applyFont="1" applyBorder="1"/>
    <xf numFmtId="0" fontId="0" fillId="0" borderId="1" xfId="0" applyBorder="1"/>
    <xf numFmtId="0" fontId="0" fillId="0" borderId="1" xfId="0" applyBorder="1" applyAlignment="1">
      <alignment horizontal="left"/>
    </xf>
    <xf numFmtId="0" fontId="11" fillId="0" borderId="0" xfId="0" applyFont="1"/>
    <xf numFmtId="0" fontId="0" fillId="0" borderId="1" xfId="0" quotePrefix="1" applyBorder="1" applyAlignment="1">
      <alignment horizontal="left"/>
    </xf>
    <xf numFmtId="0" fontId="9" fillId="0" borderId="2" xfId="0" applyFont="1" applyBorder="1" applyAlignment="1">
      <alignment horizontal="left" vertical="center"/>
    </xf>
    <xf numFmtId="0" fontId="9" fillId="4" borderId="7" xfId="0" applyFont="1" applyFill="1" applyBorder="1" applyAlignment="1">
      <alignment horizontal="left"/>
    </xf>
    <xf numFmtId="0" fontId="8" fillId="0" borderId="2" xfId="0" applyFont="1" applyBorder="1" applyAlignment="1">
      <alignment horizontal="left"/>
    </xf>
    <xf numFmtId="0" fontId="9" fillId="4" borderId="8" xfId="0" applyFont="1" applyFill="1" applyBorder="1" applyAlignment="1">
      <alignment horizontal="left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/>
    </xf>
    <xf numFmtId="0" fontId="7" fillId="5" borderId="1" xfId="0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horizontal="center" wrapText="1"/>
    </xf>
    <xf numFmtId="0" fontId="15" fillId="4" borderId="13" xfId="0" applyFont="1" applyFill="1" applyBorder="1" applyAlignment="1">
      <alignment horizontal="center" wrapText="1"/>
    </xf>
    <xf numFmtId="0" fontId="18" fillId="0" borderId="1" xfId="0" applyFont="1" applyBorder="1" applyAlignment="1">
      <alignment horizontal="center" wrapText="1"/>
    </xf>
    <xf numFmtId="164" fontId="18" fillId="0" borderId="1" xfId="0" applyNumberFormat="1" applyFont="1" applyBorder="1" applyAlignment="1">
      <alignment horizontal="center" wrapText="1"/>
    </xf>
    <xf numFmtId="164" fontId="18" fillId="0" borderId="11" xfId="0" applyNumberFormat="1" applyFont="1" applyBorder="1" applyAlignment="1">
      <alignment horizontal="center" wrapText="1"/>
    </xf>
    <xf numFmtId="0" fontId="15" fillId="0" borderId="1" xfId="0" applyFont="1" applyBorder="1" applyAlignment="1">
      <alignment horizontal="center" wrapText="1"/>
    </xf>
    <xf numFmtId="164" fontId="15" fillId="0" borderId="1" xfId="0" applyNumberFormat="1" applyFont="1" applyBorder="1" applyAlignment="1">
      <alignment horizontal="center" wrapText="1"/>
    </xf>
    <xf numFmtId="0" fontId="15" fillId="0" borderId="11" xfId="0" applyFont="1" applyBorder="1" applyAlignment="1">
      <alignment horizontal="center" wrapText="1"/>
    </xf>
    <xf numFmtId="0" fontId="15" fillId="0" borderId="9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wrapText="1"/>
    </xf>
    <xf numFmtId="0" fontId="18" fillId="0" borderId="15" xfId="0" applyFont="1" applyBorder="1" applyAlignment="1">
      <alignment vertical="center" wrapText="1"/>
    </xf>
    <xf numFmtId="0" fontId="18" fillId="0" borderId="16" xfId="0" applyFont="1" applyBorder="1" applyAlignment="1">
      <alignment vertical="center"/>
    </xf>
    <xf numFmtId="0" fontId="18" fillId="0" borderId="17" xfId="0" applyFont="1" applyBorder="1" applyAlignment="1">
      <alignment vertical="center" wrapText="1"/>
    </xf>
    <xf numFmtId="164" fontId="0" fillId="0" borderId="0" xfId="0" applyNumberFormat="1"/>
    <xf numFmtId="0" fontId="18" fillId="0" borderId="18" xfId="0" applyFont="1" applyBorder="1" applyAlignment="1">
      <alignment vertical="center" wrapText="1"/>
    </xf>
    <xf numFmtId="0" fontId="18" fillId="0" borderId="0" xfId="0" applyFont="1" applyAlignment="1">
      <alignment vertical="center"/>
    </xf>
    <xf numFmtId="0" fontId="18" fillId="0" borderId="19" xfId="0" applyFont="1" applyBorder="1" applyAlignment="1">
      <alignment vertical="center" wrapText="1"/>
    </xf>
    <xf numFmtId="0" fontId="18" fillId="0" borderId="20" xfId="0" applyFont="1" applyBorder="1" applyAlignment="1">
      <alignment vertical="center" wrapText="1"/>
    </xf>
    <xf numFmtId="0" fontId="18" fillId="0" borderId="21" xfId="0" applyFont="1" applyBorder="1" applyAlignment="1">
      <alignment vertical="center"/>
    </xf>
    <xf numFmtId="0" fontId="18" fillId="0" borderId="22" xfId="0" applyFont="1" applyBorder="1" applyAlignment="1">
      <alignment vertical="center" wrapText="1"/>
    </xf>
    <xf numFmtId="0" fontId="15" fillId="0" borderId="23" xfId="0" applyFont="1" applyBorder="1" applyAlignment="1">
      <alignment horizontal="left" vertical="center" wrapText="1" indent="1"/>
    </xf>
    <xf numFmtId="0" fontId="15" fillId="0" borderId="24" xfId="0" applyFont="1" applyBorder="1" applyAlignment="1">
      <alignment horizontal="left" vertical="center" wrapText="1" indent="1"/>
    </xf>
    <xf numFmtId="0" fontId="15" fillId="0" borderId="25" xfId="0" applyFont="1" applyBorder="1" applyAlignment="1">
      <alignment horizontal="left" vertical="center" wrapText="1" indent="1"/>
    </xf>
    <xf numFmtId="0" fontId="18" fillId="0" borderId="25" xfId="0" applyFont="1" applyBorder="1" applyAlignment="1">
      <alignment horizontal="right" vertical="center" wrapText="1" indent="1"/>
    </xf>
    <xf numFmtId="0" fontId="18" fillId="0" borderId="19" xfId="0" applyFont="1" applyBorder="1" applyAlignment="1">
      <alignment horizontal="left" vertical="center" wrapText="1" indent="1"/>
    </xf>
    <xf numFmtId="0" fontId="18" fillId="0" borderId="19" xfId="0" applyFont="1" applyBorder="1" applyAlignment="1">
      <alignment horizontal="right" vertical="center" wrapText="1" indent="1"/>
    </xf>
    <xf numFmtId="0" fontId="18" fillId="0" borderId="22" xfId="0" applyFont="1" applyBorder="1" applyAlignment="1">
      <alignment horizontal="left" vertical="center" wrapText="1" indent="1"/>
    </xf>
    <xf numFmtId="0" fontId="18" fillId="0" borderId="22" xfId="0" applyFont="1" applyBorder="1" applyAlignment="1">
      <alignment horizontal="right" vertical="center" wrapText="1" indent="1"/>
    </xf>
    <xf numFmtId="0" fontId="18" fillId="0" borderId="17" xfId="0" applyFont="1" applyBorder="1" applyAlignment="1">
      <alignment horizontal="left" vertical="center" wrapText="1" indent="1"/>
    </xf>
    <xf numFmtId="164" fontId="18" fillId="0" borderId="16" xfId="0" applyNumberFormat="1" applyFont="1" applyBorder="1" applyAlignment="1">
      <alignment horizontal="right" vertical="center" wrapText="1" indent="1"/>
    </xf>
    <xf numFmtId="164" fontId="18" fillId="0" borderId="17" xfId="0" applyNumberFormat="1" applyFont="1" applyBorder="1" applyAlignment="1">
      <alignment horizontal="right" vertical="center" wrapText="1" indent="1"/>
    </xf>
    <xf numFmtId="164" fontId="18" fillId="0" borderId="0" xfId="0" applyNumberFormat="1" applyFont="1" applyAlignment="1">
      <alignment horizontal="right" vertical="center" wrapText="1" indent="1"/>
    </xf>
    <xf numFmtId="164" fontId="18" fillId="0" borderId="19" xfId="0" applyNumberFormat="1" applyFont="1" applyBorder="1" applyAlignment="1">
      <alignment horizontal="right" vertical="center" wrapText="1" indent="1"/>
    </xf>
    <xf numFmtId="164" fontId="18" fillId="0" borderId="21" xfId="0" applyNumberFormat="1" applyFont="1" applyBorder="1" applyAlignment="1">
      <alignment horizontal="right" vertical="center" wrapText="1" indent="1"/>
    </xf>
    <xf numFmtId="164" fontId="18" fillId="0" borderId="22" xfId="0" applyNumberFormat="1" applyFont="1" applyBorder="1" applyAlignment="1">
      <alignment horizontal="right" vertical="center" wrapText="1" indent="1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left" vertical="center"/>
    </xf>
    <xf numFmtId="14" fontId="0" fillId="2" borderId="1" xfId="0" applyNumberForma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left" vertical="center"/>
    </xf>
    <xf numFmtId="14" fontId="0" fillId="2" borderId="0" xfId="0" applyNumberFormat="1" applyFill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14" fillId="0" borderId="9" xfId="0" applyFont="1" applyBorder="1" applyAlignment="1">
      <alignment horizontal="left" vertical="center"/>
    </xf>
    <xf numFmtId="0" fontId="14" fillId="0" borderId="10" xfId="0" applyFont="1" applyBorder="1" applyAlignment="1">
      <alignment horizontal="left" vertical="center"/>
    </xf>
    <xf numFmtId="0" fontId="14" fillId="0" borderId="12" xfId="0" applyFont="1" applyBorder="1" applyAlignment="1">
      <alignment horizontal="left" vertical="center"/>
    </xf>
    <xf numFmtId="0" fontId="12" fillId="5" borderId="1" xfId="0" applyFont="1" applyFill="1" applyBorder="1" applyAlignment="1">
      <alignment horizontal="center" vertical="center"/>
    </xf>
    <xf numFmtId="14" fontId="7" fillId="5" borderId="1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164" fontId="18" fillId="0" borderId="1" xfId="0" applyNumberFormat="1" applyFont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wrapText="1"/>
    </xf>
  </cellXfs>
  <cellStyles count="10">
    <cellStyle name="Hyperlink" xfId="9" builtinId="8"/>
    <cellStyle name="Normal" xfId="0" builtinId="0"/>
    <cellStyle name="Normal 2" xfId="4" xr:uid="{9A77EF5F-7E34-47F8-85DE-59BAA23B4045}"/>
    <cellStyle name="Normal 2 3" xfId="3" xr:uid="{1A4ED0FA-EEC1-4B56-B82F-2202A19A5EDD}"/>
    <cellStyle name="Normal 3" xfId="6" xr:uid="{26166A23-6F89-4185-8EC2-AF8A7BB40000}"/>
    <cellStyle name="Normal 3 3" xfId="2" xr:uid="{8F240E24-13FD-445B-A763-A71426754F85}"/>
    <cellStyle name="Normal 3 6" xfId="7" xr:uid="{64769CF9-935B-430A-8208-C3E9EF1E8920}"/>
    <cellStyle name="Normal 6" xfId="5" xr:uid="{8191F762-9BE2-4797-85E9-B0FAD22DD377}"/>
    <cellStyle name="Normal 7" xfId="8" xr:uid="{E206C80E-DAC6-48D2-9D25-70ECE09FBB44}"/>
    <cellStyle name="Normal 8" xfId="1" xr:uid="{F09C4FFA-FF75-4AB6-AA22-2507B7A4224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s.tr/" TargetMode="External"/><Relationship Id="rId1" Type="http://schemas.openxmlformats.org/officeDocument/2006/relationships/hyperlink" Target="http://s.t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444D76-B2A8-4CE2-9A01-0DC653560A32}">
  <dimension ref="C4:BA130"/>
  <sheetViews>
    <sheetView tabSelected="1" workbookViewId="0">
      <selection activeCell="D6" sqref="D6:D8"/>
    </sheetView>
  </sheetViews>
  <sheetFormatPr defaultRowHeight="14.5" x14ac:dyDescent="0.35"/>
  <cols>
    <col min="3" max="3" width="14.81640625" style="46" customWidth="1"/>
    <col min="4" max="4" width="10" style="48" customWidth="1"/>
    <col min="5" max="5" width="23.54296875" style="47" customWidth="1"/>
    <col min="6" max="6" width="13.453125" style="46" customWidth="1"/>
    <col min="7" max="7" width="19.26953125" style="46" customWidth="1"/>
    <col min="8" max="8" width="18.54296875" style="46" customWidth="1"/>
    <col min="9" max="9" width="27.54296875" style="46" customWidth="1"/>
    <col min="10" max="10" width="23.26953125" style="46" customWidth="1"/>
    <col min="11" max="11" width="18.26953125" style="46" customWidth="1"/>
    <col min="12" max="53" width="9.1796875" style="46"/>
  </cols>
  <sheetData>
    <row r="4" spans="3:53" ht="18.5" x14ac:dyDescent="0.35">
      <c r="C4" s="95" t="s">
        <v>628</v>
      </c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5"/>
      <c r="X4" s="95"/>
      <c r="Y4" s="95"/>
      <c r="Z4" s="95"/>
      <c r="AA4" s="95"/>
      <c r="AB4" s="95"/>
      <c r="AC4" s="95"/>
      <c r="AD4" s="95"/>
      <c r="AE4" s="95"/>
      <c r="AF4" s="95"/>
      <c r="AG4" s="95"/>
      <c r="AH4" s="95"/>
      <c r="AI4" s="95"/>
      <c r="AJ4" s="95"/>
      <c r="AK4" s="95"/>
      <c r="AL4" s="95"/>
      <c r="AM4" s="95"/>
      <c r="AN4" s="95"/>
      <c r="AO4" s="95"/>
      <c r="AP4" s="95"/>
      <c r="AQ4" s="95"/>
      <c r="AR4" s="95"/>
      <c r="AS4" s="95"/>
      <c r="AT4" s="95"/>
      <c r="AU4" s="95"/>
      <c r="AV4" s="95"/>
      <c r="AW4" s="95"/>
      <c r="AX4" s="95"/>
      <c r="AY4" s="95"/>
      <c r="AZ4" s="95"/>
      <c r="BA4" s="95"/>
    </row>
    <row r="5" spans="3:53" ht="18.5" x14ac:dyDescent="0.35">
      <c r="C5" s="93" t="s">
        <v>570</v>
      </c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4"/>
      <c r="AD5" s="94"/>
      <c r="AE5" s="94"/>
      <c r="AF5" s="94"/>
      <c r="AG5" s="94"/>
      <c r="AH5" s="94"/>
      <c r="AI5" s="94"/>
      <c r="AJ5" s="94"/>
      <c r="AK5" s="94"/>
      <c r="AL5" s="94"/>
      <c r="AM5" s="94"/>
      <c r="AN5" s="94"/>
      <c r="AO5" s="94"/>
      <c r="AP5" s="94"/>
      <c r="AQ5" s="94"/>
      <c r="AR5" s="94"/>
      <c r="AS5" s="94"/>
      <c r="AT5" s="94"/>
      <c r="AU5" s="94"/>
      <c r="AV5" s="94"/>
      <c r="AW5" s="94"/>
      <c r="AX5" s="94"/>
      <c r="AY5" s="94"/>
      <c r="AZ5" s="94"/>
      <c r="BA5" s="94"/>
    </row>
    <row r="6" spans="3:53" ht="17.25" customHeight="1" x14ac:dyDescent="0.35">
      <c r="C6" s="91" t="s">
        <v>524</v>
      </c>
      <c r="D6" s="91" t="s">
        <v>525</v>
      </c>
      <c r="E6" s="97" t="s">
        <v>526</v>
      </c>
      <c r="F6" s="92" t="s">
        <v>527</v>
      </c>
      <c r="G6" s="91" t="s">
        <v>528</v>
      </c>
      <c r="H6" s="91" t="s">
        <v>529</v>
      </c>
      <c r="I6" s="91" t="s">
        <v>538</v>
      </c>
      <c r="J6" s="91" t="s">
        <v>114</v>
      </c>
      <c r="K6" s="91" t="s">
        <v>530</v>
      </c>
      <c r="L6" s="91" t="s">
        <v>534</v>
      </c>
      <c r="M6" s="91"/>
      <c r="N6" s="91"/>
      <c r="O6" s="91"/>
      <c r="P6" s="91"/>
      <c r="Q6" s="91"/>
      <c r="R6" s="91"/>
      <c r="S6" s="91"/>
      <c r="T6" s="91"/>
      <c r="U6" s="91"/>
      <c r="V6" s="91"/>
      <c r="W6" s="91"/>
      <c r="X6" s="91"/>
      <c r="Y6" s="91"/>
      <c r="Z6" s="91"/>
      <c r="AA6" s="91"/>
      <c r="AB6" s="91"/>
      <c r="AC6" s="91"/>
      <c r="AD6" s="91"/>
      <c r="AE6" s="91"/>
      <c r="AF6" s="91"/>
      <c r="AG6" s="91"/>
      <c r="AH6" s="91"/>
      <c r="AI6" s="91"/>
      <c r="AJ6" s="91"/>
      <c r="AK6" s="91"/>
      <c r="AL6" s="91"/>
      <c r="AM6" s="91"/>
      <c r="AN6" s="91"/>
      <c r="AO6" s="91"/>
      <c r="AP6" s="91"/>
      <c r="AQ6" s="91"/>
      <c r="AR6" s="91"/>
      <c r="AS6" s="91"/>
      <c r="AT6" s="91"/>
      <c r="AU6" s="91"/>
      <c r="AV6" s="91"/>
      <c r="AW6" s="91"/>
      <c r="AX6" s="91"/>
      <c r="AY6" s="91"/>
      <c r="AZ6" s="91"/>
      <c r="BA6" s="91"/>
    </row>
    <row r="7" spans="3:53" ht="21" customHeight="1" x14ac:dyDescent="0.35">
      <c r="C7" s="91"/>
      <c r="D7" s="91"/>
      <c r="E7" s="97"/>
      <c r="F7" s="92"/>
      <c r="G7" s="91"/>
      <c r="H7" s="91"/>
      <c r="I7" s="91"/>
      <c r="J7" s="91"/>
      <c r="K7" s="91"/>
      <c r="L7" s="91" t="s">
        <v>535</v>
      </c>
      <c r="M7" s="91"/>
      <c r="N7" s="91"/>
      <c r="O7" s="91"/>
      <c r="P7" s="91"/>
      <c r="Q7" s="91"/>
      <c r="R7" s="91"/>
      <c r="S7" s="91"/>
      <c r="T7" s="91"/>
      <c r="U7" s="91"/>
      <c r="V7" s="96" t="s">
        <v>531</v>
      </c>
      <c r="W7" s="96"/>
      <c r="X7" s="96"/>
      <c r="Y7" s="96"/>
      <c r="Z7" s="96"/>
      <c r="AA7" s="96"/>
      <c r="AB7" s="96"/>
      <c r="AC7" s="96"/>
      <c r="AD7" s="92" t="s">
        <v>532</v>
      </c>
      <c r="AE7" s="92"/>
      <c r="AF7" s="92"/>
      <c r="AG7" s="92"/>
      <c r="AH7" s="92"/>
      <c r="AI7" s="92"/>
      <c r="AJ7" s="92"/>
      <c r="AK7" s="92"/>
      <c r="AL7" s="92" t="s">
        <v>550</v>
      </c>
      <c r="AM7" s="92"/>
      <c r="AN7" s="92"/>
      <c r="AO7" s="92"/>
      <c r="AP7" s="92"/>
      <c r="AQ7" s="92"/>
      <c r="AR7" s="92" t="s">
        <v>533</v>
      </c>
      <c r="AS7" s="92"/>
      <c r="AT7" s="92"/>
      <c r="AU7" s="92"/>
      <c r="AV7" s="92"/>
      <c r="AW7" s="92"/>
      <c r="AX7" s="92"/>
      <c r="AY7" s="92"/>
      <c r="AZ7" s="92"/>
      <c r="BA7" s="92"/>
    </row>
    <row r="8" spans="3:53" x14ac:dyDescent="0.35">
      <c r="C8" s="91"/>
      <c r="D8" s="91"/>
      <c r="E8" s="97"/>
      <c r="F8" s="92"/>
      <c r="G8" s="91"/>
      <c r="H8" s="91"/>
      <c r="I8" s="91"/>
      <c r="J8" s="91"/>
      <c r="K8" s="91"/>
      <c r="L8" s="49">
        <v>1</v>
      </c>
      <c r="M8" s="49">
        <v>2</v>
      </c>
      <c r="N8" s="49">
        <v>3</v>
      </c>
      <c r="O8" s="49">
        <v>4</v>
      </c>
      <c r="P8" s="49">
        <v>5</v>
      </c>
      <c r="Q8" s="49">
        <v>6</v>
      </c>
      <c r="R8" s="49">
        <v>7</v>
      </c>
      <c r="S8" s="49">
        <v>8</v>
      </c>
      <c r="T8" s="49">
        <v>9</v>
      </c>
      <c r="U8" s="49">
        <v>10</v>
      </c>
      <c r="V8" s="49">
        <v>11</v>
      </c>
      <c r="W8" s="49">
        <v>12</v>
      </c>
      <c r="X8" s="49">
        <v>13</v>
      </c>
      <c r="Y8" s="49">
        <v>14</v>
      </c>
      <c r="Z8" s="49">
        <v>15</v>
      </c>
      <c r="AA8" s="49">
        <v>16</v>
      </c>
      <c r="AB8" s="49">
        <v>17</v>
      </c>
      <c r="AC8" s="49">
        <v>18</v>
      </c>
      <c r="AD8" s="49">
        <v>19</v>
      </c>
      <c r="AE8" s="49">
        <v>20</v>
      </c>
      <c r="AF8" s="49">
        <v>21</v>
      </c>
      <c r="AG8" s="49">
        <v>22</v>
      </c>
      <c r="AH8" s="49">
        <v>23</v>
      </c>
      <c r="AI8" s="49">
        <v>24</v>
      </c>
      <c r="AJ8" s="49">
        <v>25</v>
      </c>
      <c r="AK8" s="49">
        <v>26</v>
      </c>
      <c r="AL8" s="49">
        <v>27</v>
      </c>
      <c r="AM8" s="49">
        <v>28</v>
      </c>
      <c r="AN8" s="49">
        <v>29</v>
      </c>
      <c r="AO8" s="49">
        <v>30</v>
      </c>
      <c r="AP8" s="49">
        <v>31</v>
      </c>
      <c r="AQ8" s="49">
        <v>32</v>
      </c>
      <c r="AR8" s="49">
        <v>33</v>
      </c>
      <c r="AS8" s="49">
        <v>34</v>
      </c>
      <c r="AT8" s="49">
        <v>35</v>
      </c>
      <c r="AU8" s="49">
        <v>36</v>
      </c>
      <c r="AV8" s="49">
        <v>37</v>
      </c>
      <c r="AW8" s="49">
        <v>38</v>
      </c>
      <c r="AX8" s="49">
        <v>39</v>
      </c>
      <c r="AY8" s="49">
        <v>40</v>
      </c>
      <c r="AZ8" s="49">
        <v>41</v>
      </c>
      <c r="BA8" s="49">
        <v>42</v>
      </c>
    </row>
    <row r="9" spans="3:53" x14ac:dyDescent="0.35">
      <c r="C9" s="85">
        <v>1</v>
      </c>
      <c r="D9" s="86" t="s">
        <v>536</v>
      </c>
      <c r="E9" s="87">
        <v>36296</v>
      </c>
      <c r="F9" s="85">
        <v>26</v>
      </c>
      <c r="G9" s="85" t="s">
        <v>537</v>
      </c>
      <c r="H9" s="85">
        <v>4</v>
      </c>
      <c r="I9" s="85" t="s">
        <v>539</v>
      </c>
      <c r="J9" s="85" t="s">
        <v>112</v>
      </c>
      <c r="K9" s="85" t="s">
        <v>540</v>
      </c>
      <c r="L9" s="85" t="s">
        <v>541</v>
      </c>
      <c r="M9" s="85" t="s">
        <v>541</v>
      </c>
      <c r="N9" s="85" t="s">
        <v>541</v>
      </c>
      <c r="O9" s="85" t="s">
        <v>541</v>
      </c>
      <c r="P9" s="85" t="s">
        <v>541</v>
      </c>
      <c r="Q9" s="85" t="s">
        <v>541</v>
      </c>
      <c r="R9" s="85" t="s">
        <v>541</v>
      </c>
      <c r="S9" s="85" t="s">
        <v>541</v>
      </c>
      <c r="T9" s="85" t="s">
        <v>541</v>
      </c>
      <c r="U9" s="85" t="s">
        <v>541</v>
      </c>
      <c r="V9" s="85" t="s">
        <v>541</v>
      </c>
      <c r="W9" s="85" t="s">
        <v>541</v>
      </c>
      <c r="X9" s="85" t="s">
        <v>541</v>
      </c>
      <c r="Y9" s="85" t="s">
        <v>541</v>
      </c>
      <c r="Z9" s="85" t="s">
        <v>541</v>
      </c>
      <c r="AA9" s="85" t="s">
        <v>541</v>
      </c>
      <c r="AB9" s="85" t="s">
        <v>541</v>
      </c>
      <c r="AC9" s="85" t="s">
        <v>541</v>
      </c>
      <c r="AD9" s="85" t="s">
        <v>541</v>
      </c>
      <c r="AE9" s="85" t="s">
        <v>541</v>
      </c>
      <c r="AF9" s="85" t="s">
        <v>541</v>
      </c>
      <c r="AG9" s="85" t="s">
        <v>541</v>
      </c>
      <c r="AH9" s="85" t="s">
        <v>541</v>
      </c>
      <c r="AI9" s="85" t="s">
        <v>541</v>
      </c>
      <c r="AJ9" s="85" t="s">
        <v>542</v>
      </c>
      <c r="AK9" s="85" t="s">
        <v>542</v>
      </c>
      <c r="AL9" s="85" t="s">
        <v>541</v>
      </c>
      <c r="AM9" s="85" t="s">
        <v>541</v>
      </c>
      <c r="AN9" s="85" t="s">
        <v>541</v>
      </c>
      <c r="AO9" s="85" t="s">
        <v>541</v>
      </c>
      <c r="AP9" s="85" t="s">
        <v>541</v>
      </c>
      <c r="AQ9" s="85" t="s">
        <v>541</v>
      </c>
      <c r="AR9" s="85" t="s">
        <v>541</v>
      </c>
      <c r="AS9" s="85" t="s">
        <v>541</v>
      </c>
      <c r="AT9" s="85" t="s">
        <v>541</v>
      </c>
      <c r="AU9" s="85" t="s">
        <v>541</v>
      </c>
      <c r="AV9" s="85" t="s">
        <v>541</v>
      </c>
      <c r="AW9" s="85" t="s">
        <v>541</v>
      </c>
      <c r="AX9" s="85" t="s">
        <v>542</v>
      </c>
      <c r="AY9" s="85" t="s">
        <v>541</v>
      </c>
      <c r="AZ9" s="85" t="s">
        <v>541</v>
      </c>
      <c r="BA9" s="85" t="s">
        <v>541</v>
      </c>
    </row>
    <row r="10" spans="3:53" x14ac:dyDescent="0.35">
      <c r="C10" s="85">
        <v>2</v>
      </c>
      <c r="D10" s="86" t="s">
        <v>543</v>
      </c>
      <c r="E10" s="87">
        <v>33423</v>
      </c>
      <c r="F10" s="85">
        <v>34</v>
      </c>
      <c r="G10" s="85" t="s">
        <v>544</v>
      </c>
      <c r="H10" s="85">
        <v>12</v>
      </c>
      <c r="I10" s="85" t="s">
        <v>547</v>
      </c>
      <c r="J10" s="85" t="s">
        <v>516</v>
      </c>
      <c r="K10" s="85" t="s">
        <v>545</v>
      </c>
      <c r="L10" s="85" t="s">
        <v>541</v>
      </c>
      <c r="M10" s="85" t="s">
        <v>541</v>
      </c>
      <c r="N10" s="85" t="s">
        <v>541</v>
      </c>
      <c r="O10" s="85" t="s">
        <v>541</v>
      </c>
      <c r="P10" s="85" t="s">
        <v>541</v>
      </c>
      <c r="Q10" s="85" t="s">
        <v>541</v>
      </c>
      <c r="R10" s="85" t="s">
        <v>541</v>
      </c>
      <c r="S10" s="85" t="s">
        <v>541</v>
      </c>
      <c r="T10" s="85" t="s">
        <v>541</v>
      </c>
      <c r="U10" s="85" t="s">
        <v>541</v>
      </c>
      <c r="V10" s="85" t="s">
        <v>541</v>
      </c>
      <c r="W10" s="85" t="s">
        <v>541</v>
      </c>
      <c r="X10" s="85" t="s">
        <v>541</v>
      </c>
      <c r="Y10" s="85" t="s">
        <v>541</v>
      </c>
      <c r="Z10" s="85" t="s">
        <v>541</v>
      </c>
      <c r="AA10" s="85" t="s">
        <v>541</v>
      </c>
      <c r="AB10" s="85" t="s">
        <v>541</v>
      </c>
      <c r="AC10" s="85" t="s">
        <v>541</v>
      </c>
      <c r="AD10" s="85" t="s">
        <v>541</v>
      </c>
      <c r="AE10" s="85" t="s">
        <v>541</v>
      </c>
      <c r="AF10" s="85" t="s">
        <v>541</v>
      </c>
      <c r="AG10" s="85" t="s">
        <v>541</v>
      </c>
      <c r="AH10" s="85" t="s">
        <v>541</v>
      </c>
      <c r="AI10" s="85" t="s">
        <v>541</v>
      </c>
      <c r="AJ10" s="85" t="s">
        <v>541</v>
      </c>
      <c r="AK10" s="85" t="s">
        <v>541</v>
      </c>
      <c r="AL10" s="85" t="s">
        <v>541</v>
      </c>
      <c r="AM10" s="85" t="s">
        <v>541</v>
      </c>
      <c r="AN10" s="85" t="s">
        <v>541</v>
      </c>
      <c r="AO10" s="85" t="s">
        <v>541</v>
      </c>
      <c r="AP10" s="85" t="s">
        <v>541</v>
      </c>
      <c r="AQ10" s="85" t="s">
        <v>541</v>
      </c>
      <c r="AR10" s="85" t="s">
        <v>541</v>
      </c>
      <c r="AS10" s="85" t="s">
        <v>541</v>
      </c>
      <c r="AT10" s="85" t="s">
        <v>541</v>
      </c>
      <c r="AU10" s="85" t="s">
        <v>541</v>
      </c>
      <c r="AV10" s="85" t="s">
        <v>541</v>
      </c>
      <c r="AW10" s="85" t="s">
        <v>541</v>
      </c>
      <c r="AX10" s="85" t="s">
        <v>541</v>
      </c>
      <c r="AY10" s="85" t="s">
        <v>541</v>
      </c>
      <c r="AZ10" s="85" t="s">
        <v>541</v>
      </c>
      <c r="BA10" s="85" t="s">
        <v>541</v>
      </c>
    </row>
    <row r="11" spans="3:53" x14ac:dyDescent="0.35">
      <c r="C11" s="85">
        <v>3</v>
      </c>
      <c r="D11" s="86" t="s">
        <v>546</v>
      </c>
      <c r="E11" s="87">
        <v>32001</v>
      </c>
      <c r="F11" s="85">
        <v>38</v>
      </c>
      <c r="G11" s="85" t="s">
        <v>544</v>
      </c>
      <c r="H11" s="85">
        <v>6</v>
      </c>
      <c r="I11" s="85" t="s">
        <v>548</v>
      </c>
      <c r="J11" s="85" t="s">
        <v>516</v>
      </c>
      <c r="K11" s="85" t="s">
        <v>545</v>
      </c>
      <c r="L11" s="85" t="s">
        <v>541</v>
      </c>
      <c r="M11" s="85" t="s">
        <v>541</v>
      </c>
      <c r="N11" s="85" t="s">
        <v>541</v>
      </c>
      <c r="O11" s="85" t="s">
        <v>541</v>
      </c>
      <c r="P11" s="85" t="s">
        <v>541</v>
      </c>
      <c r="Q11" s="85" t="s">
        <v>541</v>
      </c>
      <c r="R11" s="85" t="s">
        <v>541</v>
      </c>
      <c r="S11" s="85" t="s">
        <v>541</v>
      </c>
      <c r="T11" s="85" t="s">
        <v>541</v>
      </c>
      <c r="U11" s="85" t="s">
        <v>541</v>
      </c>
      <c r="V11" s="85" t="s">
        <v>541</v>
      </c>
      <c r="W11" s="85" t="s">
        <v>541</v>
      </c>
      <c r="X11" s="85" t="s">
        <v>549</v>
      </c>
      <c r="Y11" s="85" t="s">
        <v>541</v>
      </c>
      <c r="Z11" s="85" t="s">
        <v>541</v>
      </c>
      <c r="AA11" s="85" t="s">
        <v>541</v>
      </c>
      <c r="AB11" s="85" t="s">
        <v>542</v>
      </c>
      <c r="AC11" s="85" t="s">
        <v>541</v>
      </c>
      <c r="AD11" s="85" t="s">
        <v>542</v>
      </c>
      <c r="AE11" s="85" t="s">
        <v>542</v>
      </c>
      <c r="AF11" s="85" t="s">
        <v>542</v>
      </c>
      <c r="AG11" s="85" t="s">
        <v>542</v>
      </c>
      <c r="AH11" s="85" t="s">
        <v>542</v>
      </c>
      <c r="AI11" s="85" t="s">
        <v>541</v>
      </c>
      <c r="AJ11" s="85" t="s">
        <v>541</v>
      </c>
      <c r="AK11" s="85" t="s">
        <v>541</v>
      </c>
      <c r="AL11" s="85" t="s">
        <v>541</v>
      </c>
      <c r="AM11" s="85" t="s">
        <v>541</v>
      </c>
      <c r="AN11" s="85" t="s">
        <v>542</v>
      </c>
      <c r="AO11" s="85" t="s">
        <v>542</v>
      </c>
      <c r="AP11" s="85" t="s">
        <v>541</v>
      </c>
      <c r="AQ11" s="85" t="s">
        <v>541</v>
      </c>
      <c r="AR11" s="85" t="s">
        <v>542</v>
      </c>
      <c r="AS11" s="85" t="s">
        <v>541</v>
      </c>
      <c r="AT11" s="85" t="s">
        <v>541</v>
      </c>
      <c r="AU11" s="85" t="s">
        <v>541</v>
      </c>
      <c r="AV11" s="85" t="s">
        <v>542</v>
      </c>
      <c r="AW11" s="85" t="s">
        <v>541</v>
      </c>
      <c r="AX11" s="85" t="s">
        <v>541</v>
      </c>
      <c r="AY11" s="85" t="s">
        <v>541</v>
      </c>
      <c r="AZ11" s="85" t="s">
        <v>541</v>
      </c>
      <c r="BA11" s="85" t="s">
        <v>541</v>
      </c>
    </row>
    <row r="12" spans="3:53" x14ac:dyDescent="0.35">
      <c r="C12" s="85">
        <v>4</v>
      </c>
      <c r="D12" s="86" t="s">
        <v>9</v>
      </c>
      <c r="E12" s="87">
        <v>32242</v>
      </c>
      <c r="F12" s="85">
        <v>37</v>
      </c>
      <c r="G12" s="85" t="s">
        <v>544</v>
      </c>
      <c r="H12" s="85">
        <v>6</v>
      </c>
      <c r="I12" s="85" t="s">
        <v>548</v>
      </c>
      <c r="J12" s="85" t="s">
        <v>113</v>
      </c>
      <c r="K12" s="85" t="s">
        <v>545</v>
      </c>
      <c r="L12" s="85" t="s">
        <v>549</v>
      </c>
      <c r="M12" s="85" t="s">
        <v>549</v>
      </c>
      <c r="N12" s="85" t="s">
        <v>549</v>
      </c>
      <c r="O12" s="85" t="s">
        <v>549</v>
      </c>
      <c r="P12" s="85" t="s">
        <v>541</v>
      </c>
      <c r="Q12" s="85" t="s">
        <v>541</v>
      </c>
      <c r="R12" s="85" t="s">
        <v>549</v>
      </c>
      <c r="S12" s="85" t="s">
        <v>549</v>
      </c>
      <c r="T12" s="85" t="s">
        <v>549</v>
      </c>
      <c r="U12" s="85" t="s">
        <v>549</v>
      </c>
      <c r="V12" s="85" t="s">
        <v>549</v>
      </c>
      <c r="W12" s="85" t="s">
        <v>549</v>
      </c>
      <c r="X12" s="85" t="s">
        <v>549</v>
      </c>
      <c r="Y12" s="85" t="s">
        <v>549</v>
      </c>
      <c r="Z12" s="85" t="s">
        <v>549</v>
      </c>
      <c r="AA12" s="85" t="s">
        <v>549</v>
      </c>
      <c r="AB12" s="85" t="s">
        <v>549</v>
      </c>
      <c r="AC12" s="85" t="s">
        <v>549</v>
      </c>
      <c r="AD12" s="85" t="s">
        <v>549</v>
      </c>
      <c r="AE12" s="85" t="s">
        <v>541</v>
      </c>
      <c r="AF12" s="85" t="s">
        <v>549</v>
      </c>
      <c r="AG12" s="85" t="s">
        <v>549</v>
      </c>
      <c r="AH12" s="85" t="s">
        <v>549</v>
      </c>
      <c r="AI12" s="85" t="s">
        <v>549</v>
      </c>
      <c r="AJ12" s="85" t="s">
        <v>549</v>
      </c>
      <c r="AK12" s="85" t="s">
        <v>549</v>
      </c>
      <c r="AL12" s="85" t="s">
        <v>549</v>
      </c>
      <c r="AM12" s="85" t="s">
        <v>549</v>
      </c>
      <c r="AN12" s="85" t="s">
        <v>549</v>
      </c>
      <c r="AO12" s="85" t="s">
        <v>549</v>
      </c>
      <c r="AP12" s="85" t="s">
        <v>549</v>
      </c>
      <c r="AQ12" s="85" t="s">
        <v>549</v>
      </c>
      <c r="AR12" s="85" t="s">
        <v>549</v>
      </c>
      <c r="AS12" s="85" t="s">
        <v>549</v>
      </c>
      <c r="AT12" s="85" t="s">
        <v>549</v>
      </c>
      <c r="AU12" s="85" t="s">
        <v>549</v>
      </c>
      <c r="AV12" s="85" t="s">
        <v>549</v>
      </c>
      <c r="AW12" s="85" t="s">
        <v>549</v>
      </c>
      <c r="AX12" s="85" t="s">
        <v>549</v>
      </c>
      <c r="AY12" s="85" t="s">
        <v>549</v>
      </c>
      <c r="AZ12" s="85" t="s">
        <v>549</v>
      </c>
      <c r="BA12" s="85" t="s">
        <v>549</v>
      </c>
    </row>
    <row r="13" spans="3:53" x14ac:dyDescent="0.35">
      <c r="C13" s="85">
        <v>5</v>
      </c>
      <c r="D13" s="86" t="s">
        <v>13</v>
      </c>
      <c r="E13" s="87">
        <v>33361</v>
      </c>
      <c r="F13" s="85">
        <v>34</v>
      </c>
      <c r="G13" s="85" t="s">
        <v>544</v>
      </c>
      <c r="H13" s="85">
        <v>12</v>
      </c>
      <c r="I13" s="85" t="s">
        <v>551</v>
      </c>
      <c r="J13" s="85" t="s">
        <v>113</v>
      </c>
      <c r="K13" s="85" t="s">
        <v>545</v>
      </c>
      <c r="L13" s="85" t="s">
        <v>549</v>
      </c>
      <c r="M13" s="85" t="s">
        <v>549</v>
      </c>
      <c r="N13" s="85" t="s">
        <v>549</v>
      </c>
      <c r="O13" s="85" t="s">
        <v>549</v>
      </c>
      <c r="P13" s="85" t="s">
        <v>549</v>
      </c>
      <c r="Q13" s="85" t="s">
        <v>549</v>
      </c>
      <c r="R13" s="85" t="s">
        <v>549</v>
      </c>
      <c r="S13" s="85" t="s">
        <v>549</v>
      </c>
      <c r="T13" s="85" t="s">
        <v>549</v>
      </c>
      <c r="U13" s="85" t="s">
        <v>549</v>
      </c>
      <c r="V13" s="85" t="s">
        <v>549</v>
      </c>
      <c r="W13" s="85" t="s">
        <v>549</v>
      </c>
      <c r="X13" s="85" t="s">
        <v>549</v>
      </c>
      <c r="Y13" s="85" t="s">
        <v>549</v>
      </c>
      <c r="Z13" s="85" t="s">
        <v>549</v>
      </c>
      <c r="AA13" s="85" t="s">
        <v>549</v>
      </c>
      <c r="AB13" s="85" t="s">
        <v>549</v>
      </c>
      <c r="AC13" s="85" t="s">
        <v>549</v>
      </c>
      <c r="AD13" s="85" t="s">
        <v>549</v>
      </c>
      <c r="AE13" s="85" t="s">
        <v>549</v>
      </c>
      <c r="AF13" s="85" t="s">
        <v>549</v>
      </c>
      <c r="AG13" s="85" t="s">
        <v>549</v>
      </c>
      <c r="AH13" s="85" t="s">
        <v>549</v>
      </c>
      <c r="AI13" s="85" t="s">
        <v>549</v>
      </c>
      <c r="AJ13" s="85" t="s">
        <v>549</v>
      </c>
      <c r="AK13" s="85" t="s">
        <v>549</v>
      </c>
      <c r="AL13" s="85" t="s">
        <v>549</v>
      </c>
      <c r="AM13" s="85" t="s">
        <v>549</v>
      </c>
      <c r="AN13" s="85" t="s">
        <v>549</v>
      </c>
      <c r="AO13" s="85" t="s">
        <v>549</v>
      </c>
      <c r="AP13" s="85" t="s">
        <v>549</v>
      </c>
      <c r="AQ13" s="85" t="s">
        <v>549</v>
      </c>
      <c r="AR13" s="85" t="s">
        <v>549</v>
      </c>
      <c r="AS13" s="85" t="s">
        <v>549</v>
      </c>
      <c r="AT13" s="85" t="s">
        <v>549</v>
      </c>
      <c r="AU13" s="85" t="s">
        <v>549</v>
      </c>
      <c r="AV13" s="85" t="s">
        <v>549</v>
      </c>
      <c r="AW13" s="85" t="s">
        <v>549</v>
      </c>
      <c r="AX13" s="85" t="s">
        <v>549</v>
      </c>
      <c r="AY13" s="85" t="s">
        <v>549</v>
      </c>
      <c r="AZ13" s="85" t="s">
        <v>549</v>
      </c>
      <c r="BA13" s="85" t="s">
        <v>549</v>
      </c>
    </row>
    <row r="14" spans="3:53" x14ac:dyDescent="0.35">
      <c r="C14" s="85">
        <v>6</v>
      </c>
      <c r="D14" s="86" t="s">
        <v>11</v>
      </c>
      <c r="E14" s="87">
        <v>34521</v>
      </c>
      <c r="F14" s="85">
        <v>31</v>
      </c>
      <c r="G14" s="85" t="s">
        <v>544</v>
      </c>
      <c r="H14" s="85">
        <v>6</v>
      </c>
      <c r="I14" s="85" t="s">
        <v>551</v>
      </c>
      <c r="J14" s="85" t="s">
        <v>113</v>
      </c>
      <c r="K14" s="85" t="s">
        <v>545</v>
      </c>
      <c r="L14" s="85" t="s">
        <v>549</v>
      </c>
      <c r="M14" s="85" t="s">
        <v>549</v>
      </c>
      <c r="N14" s="85" t="s">
        <v>549</v>
      </c>
      <c r="O14" s="85" t="s">
        <v>549</v>
      </c>
      <c r="P14" s="85" t="s">
        <v>549</v>
      </c>
      <c r="Q14" s="85" t="s">
        <v>549</v>
      </c>
      <c r="R14" s="85" t="s">
        <v>549</v>
      </c>
      <c r="S14" s="85" t="s">
        <v>549</v>
      </c>
      <c r="T14" s="85" t="s">
        <v>549</v>
      </c>
      <c r="U14" s="85" t="s">
        <v>549</v>
      </c>
      <c r="V14" s="85" t="s">
        <v>549</v>
      </c>
      <c r="W14" s="85" t="s">
        <v>549</v>
      </c>
      <c r="X14" s="85" t="s">
        <v>549</v>
      </c>
      <c r="Y14" s="85" t="s">
        <v>549</v>
      </c>
      <c r="Z14" s="85" t="s">
        <v>549</v>
      </c>
      <c r="AA14" s="85" t="s">
        <v>549</v>
      </c>
      <c r="AB14" s="85" t="s">
        <v>549</v>
      </c>
      <c r="AC14" s="85" t="s">
        <v>549</v>
      </c>
      <c r="AD14" s="85" t="s">
        <v>549</v>
      </c>
      <c r="AE14" s="85" t="s">
        <v>549</v>
      </c>
      <c r="AF14" s="85" t="s">
        <v>549</v>
      </c>
      <c r="AG14" s="85" t="s">
        <v>549</v>
      </c>
      <c r="AH14" s="85" t="s">
        <v>549</v>
      </c>
      <c r="AI14" s="85" t="s">
        <v>549</v>
      </c>
      <c r="AJ14" s="85" t="s">
        <v>549</v>
      </c>
      <c r="AK14" s="85" t="s">
        <v>549</v>
      </c>
      <c r="AL14" s="85" t="s">
        <v>549</v>
      </c>
      <c r="AM14" s="85" t="s">
        <v>549</v>
      </c>
      <c r="AN14" s="85" t="s">
        <v>549</v>
      </c>
      <c r="AO14" s="85" t="s">
        <v>549</v>
      </c>
      <c r="AP14" s="85" t="s">
        <v>549</v>
      </c>
      <c r="AQ14" s="85" t="s">
        <v>549</v>
      </c>
      <c r="AR14" s="85" t="s">
        <v>549</v>
      </c>
      <c r="AS14" s="85" t="s">
        <v>549</v>
      </c>
      <c r="AT14" s="85" t="s">
        <v>549</v>
      </c>
      <c r="AU14" s="85" t="s">
        <v>549</v>
      </c>
      <c r="AV14" s="85" t="s">
        <v>549</v>
      </c>
      <c r="AW14" s="85" t="s">
        <v>549</v>
      </c>
      <c r="AX14" s="85" t="s">
        <v>549</v>
      </c>
      <c r="AY14" s="85" t="s">
        <v>549</v>
      </c>
      <c r="AZ14" s="85" t="s">
        <v>549</v>
      </c>
      <c r="BA14" s="85" t="s">
        <v>549</v>
      </c>
    </row>
    <row r="15" spans="3:53" x14ac:dyDescent="0.35">
      <c r="C15" s="85">
        <v>7</v>
      </c>
      <c r="D15" s="86" t="s">
        <v>552</v>
      </c>
      <c r="E15" s="87">
        <v>36760</v>
      </c>
      <c r="F15" s="85">
        <v>25</v>
      </c>
      <c r="G15" s="85" t="s">
        <v>544</v>
      </c>
      <c r="H15" s="85">
        <v>2</v>
      </c>
      <c r="I15" s="85" t="s">
        <v>553</v>
      </c>
      <c r="J15" s="85" t="s">
        <v>554</v>
      </c>
      <c r="K15" s="85" t="s">
        <v>540</v>
      </c>
      <c r="L15" s="85" t="s">
        <v>541</v>
      </c>
      <c r="M15" s="85" t="s">
        <v>541</v>
      </c>
      <c r="N15" s="85" t="s">
        <v>541</v>
      </c>
      <c r="O15" s="85" t="s">
        <v>541</v>
      </c>
      <c r="P15" s="85" t="s">
        <v>541</v>
      </c>
      <c r="Q15" s="85" t="s">
        <v>541</v>
      </c>
      <c r="R15" s="85" t="s">
        <v>541</v>
      </c>
      <c r="S15" s="85" t="s">
        <v>541</v>
      </c>
      <c r="T15" s="85" t="s">
        <v>541</v>
      </c>
      <c r="U15" s="85" t="s">
        <v>541</v>
      </c>
      <c r="V15" s="85" t="s">
        <v>541</v>
      </c>
      <c r="W15" s="85" t="s">
        <v>541</v>
      </c>
      <c r="X15" s="85" t="s">
        <v>541</v>
      </c>
      <c r="Y15" s="85" t="s">
        <v>541</v>
      </c>
      <c r="Z15" s="85" t="s">
        <v>541</v>
      </c>
      <c r="AA15" s="85" t="s">
        <v>541</v>
      </c>
      <c r="AB15" s="85" t="s">
        <v>541</v>
      </c>
      <c r="AC15" s="85" t="s">
        <v>541</v>
      </c>
      <c r="AD15" s="85" t="s">
        <v>549</v>
      </c>
      <c r="AE15" s="85" t="s">
        <v>541</v>
      </c>
      <c r="AF15" s="85" t="s">
        <v>542</v>
      </c>
      <c r="AG15" s="85" t="s">
        <v>541</v>
      </c>
      <c r="AH15" s="85" t="s">
        <v>541</v>
      </c>
      <c r="AI15" s="85" t="s">
        <v>541</v>
      </c>
      <c r="AJ15" s="85" t="s">
        <v>541</v>
      </c>
      <c r="AK15" s="85" t="s">
        <v>541</v>
      </c>
      <c r="AL15" s="85" t="s">
        <v>541</v>
      </c>
      <c r="AM15" s="85" t="s">
        <v>541</v>
      </c>
      <c r="AN15" s="85" t="s">
        <v>541</v>
      </c>
      <c r="AO15" s="85" t="s">
        <v>541</v>
      </c>
      <c r="AP15" s="85" t="s">
        <v>541</v>
      </c>
      <c r="AQ15" s="85" t="s">
        <v>541</v>
      </c>
      <c r="AR15" s="85" t="s">
        <v>541</v>
      </c>
      <c r="AS15" s="85" t="s">
        <v>541</v>
      </c>
      <c r="AT15" s="85" t="s">
        <v>541</v>
      </c>
      <c r="AU15" s="85" t="s">
        <v>541</v>
      </c>
      <c r="AV15" s="85" t="s">
        <v>541</v>
      </c>
      <c r="AW15" s="85" t="s">
        <v>541</v>
      </c>
      <c r="AX15" s="85" t="s">
        <v>541</v>
      </c>
      <c r="AY15" s="85" t="s">
        <v>541</v>
      </c>
      <c r="AZ15" s="85" t="s">
        <v>541</v>
      </c>
      <c r="BA15" s="85" t="s">
        <v>541</v>
      </c>
    </row>
    <row r="16" spans="3:53" x14ac:dyDescent="0.35">
      <c r="C16" s="85">
        <v>8</v>
      </c>
      <c r="D16" s="86" t="s">
        <v>0</v>
      </c>
      <c r="E16" s="87">
        <v>32880</v>
      </c>
      <c r="F16" s="85">
        <v>35</v>
      </c>
      <c r="G16" s="85" t="s">
        <v>537</v>
      </c>
      <c r="H16" s="85">
        <v>4</v>
      </c>
      <c r="I16" s="85" t="s">
        <v>539</v>
      </c>
      <c r="J16" s="85" t="s">
        <v>113</v>
      </c>
      <c r="K16" s="85" t="s">
        <v>540</v>
      </c>
      <c r="L16" s="85" t="s">
        <v>549</v>
      </c>
      <c r="M16" s="85" t="s">
        <v>549</v>
      </c>
      <c r="N16" s="85" t="s">
        <v>549</v>
      </c>
      <c r="O16" s="85" t="s">
        <v>549</v>
      </c>
      <c r="P16" s="85" t="s">
        <v>541</v>
      </c>
      <c r="Q16" s="85" t="s">
        <v>541</v>
      </c>
      <c r="R16" s="85" t="s">
        <v>549</v>
      </c>
      <c r="S16" s="85" t="s">
        <v>549</v>
      </c>
      <c r="T16" s="85" t="s">
        <v>541</v>
      </c>
      <c r="U16" s="85" t="s">
        <v>541</v>
      </c>
      <c r="V16" s="85" t="s">
        <v>541</v>
      </c>
      <c r="W16" s="85" t="s">
        <v>549</v>
      </c>
      <c r="X16" s="85" t="s">
        <v>541</v>
      </c>
      <c r="Y16" s="85" t="s">
        <v>549</v>
      </c>
      <c r="Z16" s="85" t="s">
        <v>541</v>
      </c>
      <c r="AA16" s="85" t="s">
        <v>541</v>
      </c>
      <c r="AB16" s="85" t="s">
        <v>541</v>
      </c>
      <c r="AC16" s="85" t="s">
        <v>541</v>
      </c>
      <c r="AD16" s="85" t="s">
        <v>549</v>
      </c>
      <c r="AE16" s="85" t="s">
        <v>549</v>
      </c>
      <c r="AF16" s="85" t="s">
        <v>541</v>
      </c>
      <c r="AG16" s="85" t="s">
        <v>549</v>
      </c>
      <c r="AH16" s="85" t="s">
        <v>549</v>
      </c>
      <c r="AI16" s="85" t="s">
        <v>549</v>
      </c>
      <c r="AJ16" s="85" t="s">
        <v>549</v>
      </c>
      <c r="AK16" s="85" t="s">
        <v>549</v>
      </c>
      <c r="AL16" s="85" t="s">
        <v>541</v>
      </c>
      <c r="AM16" s="85" t="s">
        <v>541</v>
      </c>
      <c r="AN16" s="85" t="s">
        <v>549</v>
      </c>
      <c r="AO16" s="85" t="s">
        <v>549</v>
      </c>
      <c r="AP16" s="85" t="s">
        <v>549</v>
      </c>
      <c r="AQ16" s="85" t="s">
        <v>549</v>
      </c>
      <c r="AR16" s="85" t="s">
        <v>549</v>
      </c>
      <c r="AS16" s="85" t="s">
        <v>549</v>
      </c>
      <c r="AT16" s="85" t="s">
        <v>549</v>
      </c>
      <c r="AU16" s="85" t="s">
        <v>549</v>
      </c>
      <c r="AV16" s="85" t="s">
        <v>541</v>
      </c>
      <c r="AW16" s="85" t="s">
        <v>541</v>
      </c>
      <c r="AX16" s="85" t="s">
        <v>549</v>
      </c>
      <c r="AY16" s="85" t="s">
        <v>549</v>
      </c>
      <c r="AZ16" s="85" t="s">
        <v>541</v>
      </c>
      <c r="BA16" s="85" t="s">
        <v>549</v>
      </c>
    </row>
    <row r="17" spans="3:53" x14ac:dyDescent="0.35">
      <c r="C17" s="85">
        <v>9</v>
      </c>
      <c r="D17" s="86" t="s">
        <v>4</v>
      </c>
      <c r="E17" s="87">
        <v>33128</v>
      </c>
      <c r="F17" s="85">
        <v>35</v>
      </c>
      <c r="G17" s="85" t="s">
        <v>537</v>
      </c>
      <c r="H17" s="85">
        <v>3</v>
      </c>
      <c r="I17" s="85" t="s">
        <v>539</v>
      </c>
      <c r="J17" s="85" t="s">
        <v>113</v>
      </c>
      <c r="K17" s="85" t="s">
        <v>540</v>
      </c>
      <c r="L17" s="85" t="s">
        <v>549</v>
      </c>
      <c r="M17" s="85" t="s">
        <v>549</v>
      </c>
      <c r="N17" s="85" t="s">
        <v>549</v>
      </c>
      <c r="O17" s="85" t="s">
        <v>549</v>
      </c>
      <c r="P17" s="85" t="s">
        <v>541</v>
      </c>
      <c r="Q17" s="85" t="s">
        <v>541</v>
      </c>
      <c r="R17" s="85" t="s">
        <v>549</v>
      </c>
      <c r="S17" s="85" t="s">
        <v>549</v>
      </c>
      <c r="T17" s="85" t="s">
        <v>549</v>
      </c>
      <c r="U17" s="85" t="s">
        <v>549</v>
      </c>
      <c r="V17" s="85" t="s">
        <v>549</v>
      </c>
      <c r="W17" s="85" t="s">
        <v>549</v>
      </c>
      <c r="X17" s="85" t="s">
        <v>549</v>
      </c>
      <c r="Y17" s="85" t="s">
        <v>541</v>
      </c>
      <c r="Z17" s="85" t="s">
        <v>549</v>
      </c>
      <c r="AA17" s="85" t="s">
        <v>541</v>
      </c>
      <c r="AB17" s="85" t="s">
        <v>549</v>
      </c>
      <c r="AC17" s="85" t="s">
        <v>541</v>
      </c>
      <c r="AD17" s="85" t="s">
        <v>549</v>
      </c>
      <c r="AE17" s="85" t="s">
        <v>549</v>
      </c>
      <c r="AF17" s="85" t="s">
        <v>541</v>
      </c>
      <c r="AG17" s="85" t="s">
        <v>541</v>
      </c>
      <c r="AH17" s="85" t="s">
        <v>549</v>
      </c>
      <c r="AI17" s="85" t="s">
        <v>549</v>
      </c>
      <c r="AJ17" s="85" t="s">
        <v>549</v>
      </c>
      <c r="AK17" s="85" t="s">
        <v>549</v>
      </c>
      <c r="AL17" s="85" t="s">
        <v>549</v>
      </c>
      <c r="AM17" s="85" t="s">
        <v>549</v>
      </c>
      <c r="AN17" s="85" t="s">
        <v>549</v>
      </c>
      <c r="AO17" s="85" t="s">
        <v>549</v>
      </c>
      <c r="AP17" s="85" t="s">
        <v>549</v>
      </c>
      <c r="AQ17" s="85" t="s">
        <v>549</v>
      </c>
      <c r="AR17" s="85" t="s">
        <v>549</v>
      </c>
      <c r="AS17" s="85" t="s">
        <v>549</v>
      </c>
      <c r="AT17" s="85" t="s">
        <v>549</v>
      </c>
      <c r="AU17" s="85" t="s">
        <v>549</v>
      </c>
      <c r="AV17" s="85" t="s">
        <v>549</v>
      </c>
      <c r="AW17" s="85" t="s">
        <v>549</v>
      </c>
      <c r="AX17" s="85" t="s">
        <v>549</v>
      </c>
      <c r="AY17" s="85" t="s">
        <v>549</v>
      </c>
      <c r="AZ17" s="85" t="s">
        <v>549</v>
      </c>
      <c r="BA17" s="85" t="s">
        <v>549</v>
      </c>
    </row>
    <row r="18" spans="3:53" x14ac:dyDescent="0.35">
      <c r="C18" s="85">
        <v>10</v>
      </c>
      <c r="D18" s="86" t="s">
        <v>571</v>
      </c>
      <c r="E18" s="87">
        <v>34782</v>
      </c>
      <c r="F18" s="85">
        <v>30</v>
      </c>
      <c r="G18" s="85" t="s">
        <v>537</v>
      </c>
      <c r="H18" s="85">
        <v>3</v>
      </c>
      <c r="I18" s="85" t="s">
        <v>555</v>
      </c>
      <c r="J18" s="85" t="s">
        <v>554</v>
      </c>
      <c r="K18" s="85" t="s">
        <v>540</v>
      </c>
      <c r="L18" s="85" t="s">
        <v>541</v>
      </c>
      <c r="M18" s="85" t="s">
        <v>541</v>
      </c>
      <c r="N18" s="85" t="s">
        <v>541</v>
      </c>
      <c r="O18" s="85" t="s">
        <v>541</v>
      </c>
      <c r="P18" s="85" t="s">
        <v>541</v>
      </c>
      <c r="Q18" s="85" t="s">
        <v>541</v>
      </c>
      <c r="R18" s="85" t="s">
        <v>541</v>
      </c>
      <c r="S18" s="85" t="s">
        <v>541</v>
      </c>
      <c r="T18" s="85" t="s">
        <v>541</v>
      </c>
      <c r="U18" s="85" t="s">
        <v>541</v>
      </c>
      <c r="V18" s="85" t="s">
        <v>541</v>
      </c>
      <c r="W18" s="85" t="s">
        <v>541</v>
      </c>
      <c r="X18" s="85" t="s">
        <v>541</v>
      </c>
      <c r="Y18" s="85" t="s">
        <v>541</v>
      </c>
      <c r="Z18" s="85" t="s">
        <v>541</v>
      </c>
      <c r="AA18" s="85" t="s">
        <v>541</v>
      </c>
      <c r="AB18" s="85" t="s">
        <v>541</v>
      </c>
      <c r="AC18" s="85" t="s">
        <v>541</v>
      </c>
      <c r="AD18" s="85" t="s">
        <v>541</v>
      </c>
      <c r="AE18" s="85" t="s">
        <v>541</v>
      </c>
      <c r="AF18" s="85" t="s">
        <v>541</v>
      </c>
      <c r="AG18" s="85" t="s">
        <v>541</v>
      </c>
      <c r="AH18" s="85" t="s">
        <v>541</v>
      </c>
      <c r="AI18" s="85" t="s">
        <v>541</v>
      </c>
      <c r="AJ18" s="85" t="s">
        <v>541</v>
      </c>
      <c r="AK18" s="85" t="s">
        <v>541</v>
      </c>
      <c r="AL18" s="85" t="s">
        <v>541</v>
      </c>
      <c r="AM18" s="85" t="s">
        <v>541</v>
      </c>
      <c r="AN18" s="85" t="s">
        <v>541</v>
      </c>
      <c r="AO18" s="85" t="s">
        <v>541</v>
      </c>
      <c r="AP18" s="85" t="s">
        <v>541</v>
      </c>
      <c r="AQ18" s="85" t="s">
        <v>541</v>
      </c>
      <c r="AR18" s="85" t="s">
        <v>541</v>
      </c>
      <c r="AS18" s="85" t="s">
        <v>541</v>
      </c>
      <c r="AT18" s="85" t="s">
        <v>541</v>
      </c>
      <c r="AU18" s="85" t="s">
        <v>541</v>
      </c>
      <c r="AV18" s="85" t="s">
        <v>541</v>
      </c>
      <c r="AW18" s="85" t="s">
        <v>541</v>
      </c>
      <c r="AX18" s="85" t="s">
        <v>541</v>
      </c>
      <c r="AY18" s="85" t="s">
        <v>541</v>
      </c>
      <c r="AZ18" s="85" t="s">
        <v>541</v>
      </c>
      <c r="BA18" s="85" t="s">
        <v>541</v>
      </c>
    </row>
    <row r="19" spans="3:53" x14ac:dyDescent="0.35">
      <c r="C19" s="85">
        <v>11</v>
      </c>
      <c r="D19" s="86" t="s">
        <v>556</v>
      </c>
      <c r="E19" s="87">
        <v>36485</v>
      </c>
      <c r="F19" s="85">
        <v>26</v>
      </c>
      <c r="G19" s="85" t="s">
        <v>537</v>
      </c>
      <c r="H19" s="85">
        <v>3</v>
      </c>
      <c r="I19" s="85" t="s">
        <v>539</v>
      </c>
      <c r="J19" s="85" t="s">
        <v>112</v>
      </c>
      <c r="K19" s="85" t="s">
        <v>540</v>
      </c>
      <c r="L19" s="85" t="s">
        <v>541</v>
      </c>
      <c r="M19" s="85" t="s">
        <v>541</v>
      </c>
      <c r="N19" s="85" t="s">
        <v>541</v>
      </c>
      <c r="O19" s="85" t="s">
        <v>542</v>
      </c>
      <c r="P19" s="85" t="s">
        <v>541</v>
      </c>
      <c r="Q19" s="85" t="s">
        <v>541</v>
      </c>
      <c r="R19" s="85" t="s">
        <v>541</v>
      </c>
      <c r="S19" s="85" t="s">
        <v>541</v>
      </c>
      <c r="T19" s="85" t="s">
        <v>541</v>
      </c>
      <c r="U19" s="85" t="s">
        <v>541</v>
      </c>
      <c r="V19" s="85" t="s">
        <v>541</v>
      </c>
      <c r="W19" s="85" t="s">
        <v>541</v>
      </c>
      <c r="X19" s="85" t="s">
        <v>541</v>
      </c>
      <c r="Y19" s="85" t="s">
        <v>541</v>
      </c>
      <c r="Z19" s="85" t="s">
        <v>541</v>
      </c>
      <c r="AA19" s="85" t="s">
        <v>541</v>
      </c>
      <c r="AB19" s="85" t="s">
        <v>542</v>
      </c>
      <c r="AC19" s="85" t="s">
        <v>541</v>
      </c>
      <c r="AD19" s="85" t="s">
        <v>541</v>
      </c>
      <c r="AE19" s="85" t="s">
        <v>541</v>
      </c>
      <c r="AF19" s="85" t="s">
        <v>541</v>
      </c>
      <c r="AG19" s="85" t="s">
        <v>541</v>
      </c>
      <c r="AH19" s="85" t="s">
        <v>541</v>
      </c>
      <c r="AI19" s="85" t="s">
        <v>541</v>
      </c>
      <c r="AJ19" s="85" t="s">
        <v>541</v>
      </c>
      <c r="AK19" s="85" t="s">
        <v>542</v>
      </c>
      <c r="AL19" s="85" t="s">
        <v>541</v>
      </c>
      <c r="AM19" s="85" t="s">
        <v>541</v>
      </c>
      <c r="AN19" s="85" t="s">
        <v>541</v>
      </c>
      <c r="AO19" s="85" t="s">
        <v>541</v>
      </c>
      <c r="AP19" s="85" t="s">
        <v>541</v>
      </c>
      <c r="AQ19" s="85" t="s">
        <v>541</v>
      </c>
      <c r="AR19" s="85" t="s">
        <v>542</v>
      </c>
      <c r="AS19" s="85" t="s">
        <v>541</v>
      </c>
      <c r="AT19" s="85" t="s">
        <v>541</v>
      </c>
      <c r="AU19" s="85" t="s">
        <v>542</v>
      </c>
      <c r="AV19" s="85" t="s">
        <v>541</v>
      </c>
      <c r="AW19" s="85" t="s">
        <v>541</v>
      </c>
      <c r="AX19" s="85" t="s">
        <v>541</v>
      </c>
      <c r="AY19" s="85" t="s">
        <v>541</v>
      </c>
      <c r="AZ19" s="85" t="s">
        <v>541</v>
      </c>
      <c r="BA19" s="85" t="s">
        <v>541</v>
      </c>
    </row>
    <row r="20" spans="3:53" x14ac:dyDescent="0.35">
      <c r="C20" s="85">
        <v>12</v>
      </c>
      <c r="D20" s="86" t="s">
        <v>517</v>
      </c>
      <c r="E20" s="87">
        <v>33541</v>
      </c>
      <c r="F20" s="85">
        <v>34</v>
      </c>
      <c r="G20" s="85" t="s">
        <v>544</v>
      </c>
      <c r="H20" s="85">
        <v>9</v>
      </c>
      <c r="I20" s="85" t="s">
        <v>547</v>
      </c>
      <c r="J20" s="85" t="s">
        <v>112</v>
      </c>
      <c r="K20" s="85" t="s">
        <v>545</v>
      </c>
      <c r="L20" s="85" t="s">
        <v>541</v>
      </c>
      <c r="M20" s="85" t="s">
        <v>541</v>
      </c>
      <c r="N20" s="85" t="s">
        <v>541</v>
      </c>
      <c r="O20" s="85" t="s">
        <v>541</v>
      </c>
      <c r="P20" s="85" t="s">
        <v>541</v>
      </c>
      <c r="Q20" s="85" t="s">
        <v>541</v>
      </c>
      <c r="R20" s="85" t="s">
        <v>541</v>
      </c>
      <c r="S20" s="85" t="s">
        <v>542</v>
      </c>
      <c r="T20" s="85" t="s">
        <v>541</v>
      </c>
      <c r="U20" s="85" t="s">
        <v>541</v>
      </c>
      <c r="V20" s="85" t="s">
        <v>541</v>
      </c>
      <c r="W20" s="85" t="s">
        <v>541</v>
      </c>
      <c r="X20" s="85" t="s">
        <v>541</v>
      </c>
      <c r="Y20" s="85" t="s">
        <v>549</v>
      </c>
      <c r="Z20" s="85" t="s">
        <v>541</v>
      </c>
      <c r="AA20" s="85" t="s">
        <v>541</v>
      </c>
      <c r="AB20" s="85" t="s">
        <v>541</v>
      </c>
      <c r="AC20" s="85" t="s">
        <v>542</v>
      </c>
      <c r="AD20" s="85" t="s">
        <v>549</v>
      </c>
      <c r="AE20" s="85" t="s">
        <v>541</v>
      </c>
      <c r="AF20" s="85" t="s">
        <v>542</v>
      </c>
      <c r="AG20" s="85" t="s">
        <v>541</v>
      </c>
      <c r="AH20" s="85" t="s">
        <v>541</v>
      </c>
      <c r="AI20" s="85" t="s">
        <v>541</v>
      </c>
      <c r="AJ20" s="85" t="s">
        <v>541</v>
      </c>
      <c r="AK20" s="85" t="s">
        <v>541</v>
      </c>
      <c r="AL20" s="85" t="s">
        <v>541</v>
      </c>
      <c r="AM20" s="85" t="s">
        <v>541</v>
      </c>
      <c r="AN20" s="85" t="s">
        <v>542</v>
      </c>
      <c r="AO20" s="85" t="s">
        <v>541</v>
      </c>
      <c r="AP20" s="85" t="s">
        <v>541</v>
      </c>
      <c r="AQ20" s="85" t="s">
        <v>541</v>
      </c>
      <c r="AR20" s="85" t="s">
        <v>541</v>
      </c>
      <c r="AS20" s="85" t="s">
        <v>541</v>
      </c>
      <c r="AT20" s="85" t="s">
        <v>541</v>
      </c>
      <c r="AU20" s="85" t="s">
        <v>541</v>
      </c>
      <c r="AV20" s="85" t="s">
        <v>541</v>
      </c>
      <c r="AW20" s="85" t="s">
        <v>541</v>
      </c>
      <c r="AX20" s="85" t="s">
        <v>541</v>
      </c>
      <c r="AY20" s="85" t="s">
        <v>541</v>
      </c>
      <c r="AZ20" s="85" t="s">
        <v>541</v>
      </c>
      <c r="BA20" s="85" t="s">
        <v>541</v>
      </c>
    </row>
    <row r="21" spans="3:53" x14ac:dyDescent="0.35">
      <c r="C21" s="85">
        <v>13</v>
      </c>
      <c r="D21" s="86" t="s">
        <v>557</v>
      </c>
      <c r="E21" s="87">
        <v>31658</v>
      </c>
      <c r="F21" s="85">
        <v>39</v>
      </c>
      <c r="G21" s="85" t="s">
        <v>537</v>
      </c>
      <c r="H21" s="85">
        <v>9</v>
      </c>
      <c r="I21" s="85" t="s">
        <v>539</v>
      </c>
      <c r="J21" s="85" t="s">
        <v>113</v>
      </c>
      <c r="K21" s="85" t="s">
        <v>545</v>
      </c>
      <c r="L21" s="85" t="s">
        <v>549</v>
      </c>
      <c r="M21" s="85" t="s">
        <v>549</v>
      </c>
      <c r="N21" s="85" t="s">
        <v>549</v>
      </c>
      <c r="O21" s="85" t="s">
        <v>549</v>
      </c>
      <c r="P21" s="85" t="s">
        <v>549</v>
      </c>
      <c r="Q21" s="85" t="s">
        <v>549</v>
      </c>
      <c r="R21" s="85" t="s">
        <v>549</v>
      </c>
      <c r="S21" s="85" t="s">
        <v>549</v>
      </c>
      <c r="T21" s="85" t="s">
        <v>549</v>
      </c>
      <c r="U21" s="85" t="s">
        <v>549</v>
      </c>
      <c r="V21" s="85" t="s">
        <v>549</v>
      </c>
      <c r="W21" s="85" t="s">
        <v>549</v>
      </c>
      <c r="X21" s="85" t="s">
        <v>549</v>
      </c>
      <c r="Y21" s="85" t="s">
        <v>549</v>
      </c>
      <c r="Z21" s="85" t="s">
        <v>549</v>
      </c>
      <c r="AA21" s="85" t="s">
        <v>549</v>
      </c>
      <c r="AB21" s="85" t="s">
        <v>549</v>
      </c>
      <c r="AC21" s="85" t="s">
        <v>549</v>
      </c>
      <c r="AD21" s="85" t="s">
        <v>549</v>
      </c>
      <c r="AE21" s="85" t="s">
        <v>549</v>
      </c>
      <c r="AF21" s="85" t="s">
        <v>549</v>
      </c>
      <c r="AG21" s="85" t="s">
        <v>549</v>
      </c>
      <c r="AH21" s="85" t="s">
        <v>549</v>
      </c>
      <c r="AI21" s="85" t="s">
        <v>549</v>
      </c>
      <c r="AJ21" s="85" t="s">
        <v>549</v>
      </c>
      <c r="AK21" s="85" t="s">
        <v>549</v>
      </c>
      <c r="AL21" s="85" t="s">
        <v>549</v>
      </c>
      <c r="AM21" s="85" t="s">
        <v>549</v>
      </c>
      <c r="AN21" s="85" t="s">
        <v>549</v>
      </c>
      <c r="AO21" s="85" t="s">
        <v>549</v>
      </c>
      <c r="AP21" s="85" t="s">
        <v>549</v>
      </c>
      <c r="AQ21" s="85" t="s">
        <v>549</v>
      </c>
      <c r="AR21" s="85" t="s">
        <v>549</v>
      </c>
      <c r="AS21" s="85" t="s">
        <v>549</v>
      </c>
      <c r="AT21" s="85" t="s">
        <v>549</v>
      </c>
      <c r="AU21" s="85" t="s">
        <v>549</v>
      </c>
      <c r="AV21" s="85" t="s">
        <v>549</v>
      </c>
      <c r="AW21" s="85" t="s">
        <v>549</v>
      </c>
      <c r="AX21" s="85" t="s">
        <v>549</v>
      </c>
      <c r="AY21" s="85" t="s">
        <v>549</v>
      </c>
      <c r="AZ21" s="85" t="s">
        <v>549</v>
      </c>
      <c r="BA21" s="85" t="s">
        <v>549</v>
      </c>
    </row>
    <row r="22" spans="3:53" x14ac:dyDescent="0.35">
      <c r="C22" s="85">
        <v>14</v>
      </c>
      <c r="D22" s="86" t="s">
        <v>558</v>
      </c>
      <c r="E22" s="87">
        <v>32379</v>
      </c>
      <c r="F22" s="85">
        <v>37</v>
      </c>
      <c r="G22" s="85" t="s">
        <v>544</v>
      </c>
      <c r="H22" s="85">
        <v>5</v>
      </c>
      <c r="I22" s="85" t="s">
        <v>559</v>
      </c>
      <c r="J22" s="85" t="s">
        <v>554</v>
      </c>
      <c r="K22" s="85" t="s">
        <v>540</v>
      </c>
      <c r="L22" s="85" t="s">
        <v>541</v>
      </c>
      <c r="M22" s="85" t="s">
        <v>541</v>
      </c>
      <c r="N22" s="85" t="s">
        <v>541</v>
      </c>
      <c r="O22" s="85" t="s">
        <v>541</v>
      </c>
      <c r="P22" s="85" t="s">
        <v>541</v>
      </c>
      <c r="Q22" s="85" t="s">
        <v>541</v>
      </c>
      <c r="R22" s="85" t="s">
        <v>541</v>
      </c>
      <c r="S22" s="85" t="s">
        <v>541</v>
      </c>
      <c r="T22" s="85" t="s">
        <v>541</v>
      </c>
      <c r="U22" s="85" t="s">
        <v>541</v>
      </c>
      <c r="V22" s="85" t="s">
        <v>541</v>
      </c>
      <c r="W22" s="85" t="s">
        <v>541</v>
      </c>
      <c r="X22" s="85" t="s">
        <v>541</v>
      </c>
      <c r="Y22" s="85" t="s">
        <v>541</v>
      </c>
      <c r="Z22" s="85" t="s">
        <v>541</v>
      </c>
      <c r="AA22" s="85" t="s">
        <v>541</v>
      </c>
      <c r="AB22" s="85" t="s">
        <v>541</v>
      </c>
      <c r="AC22" s="85" t="s">
        <v>541</v>
      </c>
      <c r="AD22" s="85" t="s">
        <v>541</v>
      </c>
      <c r="AE22" s="85" t="s">
        <v>541</v>
      </c>
      <c r="AF22" s="85" t="s">
        <v>541</v>
      </c>
      <c r="AG22" s="85" t="s">
        <v>541</v>
      </c>
      <c r="AH22" s="85" t="s">
        <v>541</v>
      </c>
      <c r="AI22" s="85" t="s">
        <v>541</v>
      </c>
      <c r="AJ22" s="85" t="s">
        <v>541</v>
      </c>
      <c r="AK22" s="85" t="s">
        <v>541</v>
      </c>
      <c r="AL22" s="85" t="s">
        <v>541</v>
      </c>
      <c r="AM22" s="85" t="s">
        <v>541</v>
      </c>
      <c r="AN22" s="85" t="s">
        <v>541</v>
      </c>
      <c r="AO22" s="85" t="s">
        <v>541</v>
      </c>
      <c r="AP22" s="85" t="s">
        <v>541</v>
      </c>
      <c r="AQ22" s="85" t="s">
        <v>541</v>
      </c>
      <c r="AR22" s="85" t="s">
        <v>541</v>
      </c>
      <c r="AS22" s="85" t="s">
        <v>541</v>
      </c>
      <c r="AT22" s="85" t="s">
        <v>541</v>
      </c>
      <c r="AU22" s="85" t="s">
        <v>541</v>
      </c>
      <c r="AV22" s="85" t="s">
        <v>541</v>
      </c>
      <c r="AW22" s="85" t="s">
        <v>541</v>
      </c>
      <c r="AX22" s="85" t="s">
        <v>541</v>
      </c>
      <c r="AY22" s="85" t="s">
        <v>541</v>
      </c>
      <c r="AZ22" s="85" t="s">
        <v>541</v>
      </c>
      <c r="BA22" s="85" t="s">
        <v>541</v>
      </c>
    </row>
    <row r="23" spans="3:53" x14ac:dyDescent="0.35">
      <c r="C23" s="85">
        <v>15</v>
      </c>
      <c r="D23" s="86" t="s">
        <v>560</v>
      </c>
      <c r="E23" s="87">
        <v>29419</v>
      </c>
      <c r="F23" s="85">
        <v>45</v>
      </c>
      <c r="G23" s="85" t="s">
        <v>544</v>
      </c>
      <c r="H23" s="85">
        <v>17</v>
      </c>
      <c r="I23" s="85" t="s">
        <v>539</v>
      </c>
      <c r="J23" s="85" t="s">
        <v>113</v>
      </c>
      <c r="K23" s="85" t="s">
        <v>545</v>
      </c>
      <c r="L23" s="85" t="s">
        <v>541</v>
      </c>
      <c r="M23" s="85" t="s">
        <v>541</v>
      </c>
      <c r="N23" s="85" t="s">
        <v>541</v>
      </c>
      <c r="O23" s="85" t="s">
        <v>541</v>
      </c>
      <c r="P23" s="85" t="s">
        <v>542</v>
      </c>
      <c r="Q23" s="85" t="s">
        <v>542</v>
      </c>
      <c r="R23" s="85" t="s">
        <v>541</v>
      </c>
      <c r="S23" s="85" t="s">
        <v>541</v>
      </c>
      <c r="T23" s="85" t="s">
        <v>541</v>
      </c>
      <c r="U23" s="85" t="s">
        <v>541</v>
      </c>
      <c r="V23" s="85" t="s">
        <v>541</v>
      </c>
      <c r="W23" s="85" t="s">
        <v>541</v>
      </c>
      <c r="X23" s="85" t="s">
        <v>541</v>
      </c>
      <c r="Y23" s="85" t="s">
        <v>541</v>
      </c>
      <c r="Z23" s="85" t="s">
        <v>541</v>
      </c>
      <c r="AA23" s="85" t="s">
        <v>541</v>
      </c>
      <c r="AB23" s="85" t="s">
        <v>541</v>
      </c>
      <c r="AC23" s="85" t="s">
        <v>541</v>
      </c>
      <c r="AD23" s="85" t="s">
        <v>541</v>
      </c>
      <c r="AE23" s="85" t="s">
        <v>541</v>
      </c>
      <c r="AF23" s="85" t="s">
        <v>541</v>
      </c>
      <c r="AG23" s="85" t="s">
        <v>541</v>
      </c>
      <c r="AH23" s="85" t="s">
        <v>541</v>
      </c>
      <c r="AI23" s="85" t="s">
        <v>541</v>
      </c>
      <c r="AJ23" s="85" t="s">
        <v>541</v>
      </c>
      <c r="AK23" s="85" t="s">
        <v>542</v>
      </c>
      <c r="AL23" s="85" t="s">
        <v>541</v>
      </c>
      <c r="AM23" s="85" t="s">
        <v>541</v>
      </c>
      <c r="AN23" s="85" t="s">
        <v>541</v>
      </c>
      <c r="AO23" s="85" t="s">
        <v>541</v>
      </c>
      <c r="AP23" s="85" t="s">
        <v>541</v>
      </c>
      <c r="AQ23" s="85" t="s">
        <v>541</v>
      </c>
      <c r="AR23" s="85" t="s">
        <v>542</v>
      </c>
      <c r="AS23" s="85" t="s">
        <v>541</v>
      </c>
      <c r="AT23" s="85" t="s">
        <v>541</v>
      </c>
      <c r="AU23" s="85" t="s">
        <v>541</v>
      </c>
      <c r="AV23" s="85" t="s">
        <v>541</v>
      </c>
      <c r="AW23" s="85" t="s">
        <v>541</v>
      </c>
      <c r="AX23" s="85" t="s">
        <v>541</v>
      </c>
      <c r="AY23" s="85" t="s">
        <v>541</v>
      </c>
      <c r="AZ23" s="85" t="s">
        <v>541</v>
      </c>
      <c r="BA23" s="85" t="s">
        <v>541</v>
      </c>
    </row>
    <row r="24" spans="3:53" x14ac:dyDescent="0.35">
      <c r="C24" s="85">
        <v>16</v>
      </c>
      <c r="D24" s="86" t="s">
        <v>106</v>
      </c>
      <c r="E24" s="87">
        <v>34716</v>
      </c>
      <c r="F24" s="85">
        <v>30</v>
      </c>
      <c r="G24" s="85" t="s">
        <v>544</v>
      </c>
      <c r="H24" s="85">
        <v>4</v>
      </c>
      <c r="I24" s="85" t="s">
        <v>561</v>
      </c>
      <c r="J24" s="85" t="s">
        <v>554</v>
      </c>
      <c r="K24" s="85" t="s">
        <v>540</v>
      </c>
      <c r="L24" s="85" t="s">
        <v>541</v>
      </c>
      <c r="M24" s="85" t="s">
        <v>541</v>
      </c>
      <c r="N24" s="85" t="s">
        <v>541</v>
      </c>
      <c r="O24" s="85" t="s">
        <v>541</v>
      </c>
      <c r="P24" s="85" t="s">
        <v>541</v>
      </c>
      <c r="Q24" s="85" t="s">
        <v>541</v>
      </c>
      <c r="R24" s="85" t="s">
        <v>541</v>
      </c>
      <c r="S24" s="85" t="s">
        <v>541</v>
      </c>
      <c r="T24" s="85" t="s">
        <v>541</v>
      </c>
      <c r="U24" s="85" t="s">
        <v>541</v>
      </c>
      <c r="V24" s="85" t="s">
        <v>541</v>
      </c>
      <c r="W24" s="85" t="s">
        <v>541</v>
      </c>
      <c r="X24" s="85" t="s">
        <v>541</v>
      </c>
      <c r="Y24" s="85" t="s">
        <v>541</v>
      </c>
      <c r="Z24" s="85" t="s">
        <v>541</v>
      </c>
      <c r="AA24" s="85" t="s">
        <v>541</v>
      </c>
      <c r="AB24" s="85" t="s">
        <v>541</v>
      </c>
      <c r="AC24" s="85" t="s">
        <v>541</v>
      </c>
      <c r="AD24" s="85" t="s">
        <v>541</v>
      </c>
      <c r="AE24" s="85" t="s">
        <v>541</v>
      </c>
      <c r="AF24" s="85" t="s">
        <v>541</v>
      </c>
      <c r="AG24" s="85" t="s">
        <v>541</v>
      </c>
      <c r="AH24" s="85" t="s">
        <v>541</v>
      </c>
      <c r="AI24" s="85" t="s">
        <v>541</v>
      </c>
      <c r="AJ24" s="85" t="s">
        <v>541</v>
      </c>
      <c r="AK24" s="85" t="s">
        <v>541</v>
      </c>
      <c r="AL24" s="85" t="s">
        <v>541</v>
      </c>
      <c r="AM24" s="85" t="s">
        <v>541</v>
      </c>
      <c r="AN24" s="85" t="s">
        <v>541</v>
      </c>
      <c r="AO24" s="85" t="s">
        <v>541</v>
      </c>
      <c r="AP24" s="85" t="s">
        <v>541</v>
      </c>
      <c r="AQ24" s="85" t="s">
        <v>541</v>
      </c>
      <c r="AR24" s="85" t="s">
        <v>541</v>
      </c>
      <c r="AS24" s="85" t="s">
        <v>541</v>
      </c>
      <c r="AT24" s="85" t="s">
        <v>541</v>
      </c>
      <c r="AU24" s="85" t="s">
        <v>541</v>
      </c>
      <c r="AV24" s="85" t="s">
        <v>541</v>
      </c>
      <c r="AW24" s="85" t="s">
        <v>541</v>
      </c>
      <c r="AX24" s="85" t="s">
        <v>541</v>
      </c>
      <c r="AY24" s="85" t="s">
        <v>541</v>
      </c>
      <c r="AZ24" s="85" t="s">
        <v>541</v>
      </c>
      <c r="BA24" s="85" t="s">
        <v>541</v>
      </c>
    </row>
    <row r="25" spans="3:53" x14ac:dyDescent="0.35">
      <c r="C25" s="85">
        <v>17</v>
      </c>
      <c r="D25" s="86" t="s">
        <v>562</v>
      </c>
      <c r="E25" s="87">
        <v>29409</v>
      </c>
      <c r="F25" s="85">
        <v>45</v>
      </c>
      <c r="G25" s="85" t="s">
        <v>544</v>
      </c>
      <c r="H25" s="85">
        <v>9</v>
      </c>
      <c r="I25" s="85" t="s">
        <v>539</v>
      </c>
      <c r="J25" s="85" t="s">
        <v>112</v>
      </c>
      <c r="K25" s="85" t="s">
        <v>545</v>
      </c>
      <c r="L25" s="85" t="s">
        <v>541</v>
      </c>
      <c r="M25" s="85" t="s">
        <v>541</v>
      </c>
      <c r="N25" s="85" t="s">
        <v>541</v>
      </c>
      <c r="O25" s="85" t="s">
        <v>541</v>
      </c>
      <c r="P25" s="85" t="s">
        <v>541</v>
      </c>
      <c r="Q25" s="85" t="s">
        <v>541</v>
      </c>
      <c r="R25" s="85" t="s">
        <v>541</v>
      </c>
      <c r="S25" s="85" t="s">
        <v>541</v>
      </c>
      <c r="T25" s="85" t="s">
        <v>541</v>
      </c>
      <c r="U25" s="85" t="s">
        <v>541</v>
      </c>
      <c r="V25" s="85" t="s">
        <v>541</v>
      </c>
      <c r="W25" s="85" t="s">
        <v>541</v>
      </c>
      <c r="X25" s="85" t="s">
        <v>541</v>
      </c>
      <c r="Y25" s="85" t="s">
        <v>541</v>
      </c>
      <c r="Z25" s="85" t="s">
        <v>541</v>
      </c>
      <c r="AA25" s="85" t="s">
        <v>541</v>
      </c>
      <c r="AB25" s="85" t="s">
        <v>541</v>
      </c>
      <c r="AC25" s="85" t="s">
        <v>541</v>
      </c>
      <c r="AD25" s="85" t="s">
        <v>541</v>
      </c>
      <c r="AE25" s="85" t="s">
        <v>541</v>
      </c>
      <c r="AF25" s="85" t="s">
        <v>541</v>
      </c>
      <c r="AG25" s="85" t="s">
        <v>541</v>
      </c>
      <c r="AH25" s="85" t="s">
        <v>541</v>
      </c>
      <c r="AI25" s="85" t="s">
        <v>541</v>
      </c>
      <c r="AJ25" s="85" t="s">
        <v>541</v>
      </c>
      <c r="AK25" s="85" t="s">
        <v>541</v>
      </c>
      <c r="AL25" s="85" t="s">
        <v>541</v>
      </c>
      <c r="AM25" s="85" t="s">
        <v>541</v>
      </c>
      <c r="AN25" s="85" t="s">
        <v>541</v>
      </c>
      <c r="AO25" s="85" t="s">
        <v>541</v>
      </c>
      <c r="AP25" s="85" t="s">
        <v>541</v>
      </c>
      <c r="AQ25" s="85" t="s">
        <v>541</v>
      </c>
      <c r="AR25" s="85" t="s">
        <v>542</v>
      </c>
      <c r="AS25" s="85" t="s">
        <v>541</v>
      </c>
      <c r="AT25" s="85" t="s">
        <v>541</v>
      </c>
      <c r="AU25" s="85" t="s">
        <v>541</v>
      </c>
      <c r="AV25" s="85" t="s">
        <v>541</v>
      </c>
      <c r="AW25" s="85" t="s">
        <v>541</v>
      </c>
      <c r="AX25" s="85" t="s">
        <v>541</v>
      </c>
      <c r="AY25" s="85" t="s">
        <v>541</v>
      </c>
      <c r="AZ25" s="85" t="s">
        <v>541</v>
      </c>
      <c r="BA25" s="85" t="s">
        <v>541</v>
      </c>
    </row>
    <row r="26" spans="3:53" x14ac:dyDescent="0.35">
      <c r="C26" s="85">
        <v>18</v>
      </c>
      <c r="D26" s="86" t="s">
        <v>563</v>
      </c>
      <c r="E26" s="87">
        <v>36116</v>
      </c>
      <c r="F26" s="85">
        <v>26</v>
      </c>
      <c r="G26" s="85" t="s">
        <v>544</v>
      </c>
      <c r="H26" s="85">
        <v>4</v>
      </c>
      <c r="I26" s="85" t="s">
        <v>539</v>
      </c>
      <c r="J26" s="85" t="s">
        <v>113</v>
      </c>
      <c r="K26" s="85" t="s">
        <v>540</v>
      </c>
      <c r="L26" s="85" t="s">
        <v>549</v>
      </c>
      <c r="M26" s="85" t="s">
        <v>541</v>
      </c>
      <c r="N26" s="85" t="s">
        <v>549</v>
      </c>
      <c r="O26" s="85" t="s">
        <v>549</v>
      </c>
      <c r="P26" s="85" t="s">
        <v>541</v>
      </c>
      <c r="Q26" s="85" t="s">
        <v>541</v>
      </c>
      <c r="R26" s="85" t="s">
        <v>541</v>
      </c>
      <c r="S26" s="85" t="s">
        <v>549</v>
      </c>
      <c r="T26" s="85" t="s">
        <v>541</v>
      </c>
      <c r="U26" s="85" t="s">
        <v>541</v>
      </c>
      <c r="V26" s="85" t="s">
        <v>541</v>
      </c>
      <c r="W26" s="85" t="s">
        <v>541</v>
      </c>
      <c r="X26" s="85" t="s">
        <v>541</v>
      </c>
      <c r="Y26" s="85" t="s">
        <v>541</v>
      </c>
      <c r="Z26" s="85" t="s">
        <v>541</v>
      </c>
      <c r="AA26" s="85" t="s">
        <v>541</v>
      </c>
      <c r="AB26" s="85" t="s">
        <v>541</v>
      </c>
      <c r="AC26" s="85" t="s">
        <v>541</v>
      </c>
      <c r="AD26" s="85" t="s">
        <v>549</v>
      </c>
      <c r="AE26" s="85" t="s">
        <v>541</v>
      </c>
      <c r="AF26" s="85" t="s">
        <v>542</v>
      </c>
      <c r="AG26" s="85" t="s">
        <v>541</v>
      </c>
      <c r="AH26" s="85" t="s">
        <v>541</v>
      </c>
      <c r="AI26" s="85" t="s">
        <v>549</v>
      </c>
      <c r="AJ26" s="85" t="s">
        <v>541</v>
      </c>
      <c r="AK26" s="85" t="s">
        <v>541</v>
      </c>
      <c r="AL26" s="85" t="s">
        <v>541</v>
      </c>
      <c r="AM26" s="85" t="s">
        <v>541</v>
      </c>
      <c r="AN26" s="85" t="s">
        <v>541</v>
      </c>
      <c r="AO26" s="85" t="s">
        <v>541</v>
      </c>
      <c r="AP26" s="85" t="s">
        <v>541</v>
      </c>
      <c r="AQ26" s="85" t="s">
        <v>541</v>
      </c>
      <c r="AR26" s="85" t="s">
        <v>541</v>
      </c>
      <c r="AS26" s="85" t="s">
        <v>541</v>
      </c>
      <c r="AT26" s="85" t="s">
        <v>541</v>
      </c>
      <c r="AU26" s="85" t="s">
        <v>541</v>
      </c>
      <c r="AV26" s="85" t="s">
        <v>541</v>
      </c>
      <c r="AW26" s="85" t="s">
        <v>541</v>
      </c>
      <c r="AX26" s="85" t="s">
        <v>541</v>
      </c>
      <c r="AY26" s="85" t="s">
        <v>541</v>
      </c>
      <c r="AZ26" s="85" t="s">
        <v>541</v>
      </c>
      <c r="BA26" s="85" t="s">
        <v>541</v>
      </c>
    </row>
    <row r="27" spans="3:53" x14ac:dyDescent="0.35">
      <c r="C27" s="85">
        <v>19</v>
      </c>
      <c r="D27" s="86" t="s">
        <v>521</v>
      </c>
      <c r="E27" s="87">
        <v>36346</v>
      </c>
      <c r="F27" s="85">
        <v>26</v>
      </c>
      <c r="G27" s="85" t="s">
        <v>544</v>
      </c>
      <c r="H27" s="85">
        <v>3</v>
      </c>
      <c r="I27" s="85" t="s">
        <v>539</v>
      </c>
      <c r="J27" s="85" t="s">
        <v>112</v>
      </c>
      <c r="K27" s="85" t="s">
        <v>540</v>
      </c>
      <c r="L27" s="85" t="s">
        <v>549</v>
      </c>
      <c r="M27" s="85" t="s">
        <v>549</v>
      </c>
      <c r="N27" s="85" t="s">
        <v>549</v>
      </c>
      <c r="O27" s="85" t="s">
        <v>549</v>
      </c>
      <c r="P27" s="85" t="s">
        <v>549</v>
      </c>
      <c r="Q27" s="85" t="s">
        <v>549</v>
      </c>
      <c r="R27" s="85" t="s">
        <v>549</v>
      </c>
      <c r="S27" s="85" t="s">
        <v>549</v>
      </c>
      <c r="T27" s="85" t="s">
        <v>549</v>
      </c>
      <c r="U27" s="85" t="s">
        <v>549</v>
      </c>
      <c r="V27" s="85" t="s">
        <v>549</v>
      </c>
      <c r="W27" s="85" t="s">
        <v>549</v>
      </c>
      <c r="X27" s="85" t="s">
        <v>549</v>
      </c>
      <c r="Y27" s="85" t="s">
        <v>549</v>
      </c>
      <c r="Z27" s="85" t="s">
        <v>549</v>
      </c>
      <c r="AA27" s="85" t="s">
        <v>549</v>
      </c>
      <c r="AB27" s="85" t="s">
        <v>549</v>
      </c>
      <c r="AC27" s="85" t="s">
        <v>549</v>
      </c>
      <c r="AD27" s="85" t="s">
        <v>549</v>
      </c>
      <c r="AE27" s="85" t="s">
        <v>549</v>
      </c>
      <c r="AF27" s="85" t="s">
        <v>549</v>
      </c>
      <c r="AG27" s="85" t="s">
        <v>549</v>
      </c>
      <c r="AH27" s="85" t="s">
        <v>549</v>
      </c>
      <c r="AI27" s="85" t="s">
        <v>549</v>
      </c>
      <c r="AJ27" s="85" t="s">
        <v>549</v>
      </c>
      <c r="AK27" s="85" t="s">
        <v>549</v>
      </c>
      <c r="AL27" s="85" t="s">
        <v>549</v>
      </c>
      <c r="AM27" s="85" t="s">
        <v>549</v>
      </c>
      <c r="AN27" s="85" t="s">
        <v>549</v>
      </c>
      <c r="AO27" s="85" t="s">
        <v>549</v>
      </c>
      <c r="AP27" s="85" t="s">
        <v>549</v>
      </c>
      <c r="AQ27" s="85" t="s">
        <v>549</v>
      </c>
      <c r="AR27" s="85" t="s">
        <v>549</v>
      </c>
      <c r="AS27" s="85" t="s">
        <v>549</v>
      </c>
      <c r="AT27" s="85" t="s">
        <v>549</v>
      </c>
      <c r="AU27" s="85" t="s">
        <v>549</v>
      </c>
      <c r="AV27" s="85" t="s">
        <v>549</v>
      </c>
      <c r="AW27" s="85" t="s">
        <v>549</v>
      </c>
      <c r="AX27" s="85" t="s">
        <v>549</v>
      </c>
      <c r="AY27" s="85" t="s">
        <v>549</v>
      </c>
      <c r="AZ27" s="85" t="s">
        <v>549</v>
      </c>
      <c r="BA27" s="85" t="s">
        <v>549</v>
      </c>
    </row>
    <row r="28" spans="3:53" x14ac:dyDescent="0.35">
      <c r="C28" s="85">
        <v>20</v>
      </c>
      <c r="D28" s="86" t="s">
        <v>564</v>
      </c>
      <c r="E28" s="87">
        <v>36879</v>
      </c>
      <c r="F28" s="85">
        <v>25</v>
      </c>
      <c r="G28" s="85" t="s">
        <v>544</v>
      </c>
      <c r="H28" s="85">
        <v>3</v>
      </c>
      <c r="I28" s="85" t="s">
        <v>565</v>
      </c>
      <c r="J28" s="85" t="s">
        <v>113</v>
      </c>
      <c r="K28" s="85" t="s">
        <v>540</v>
      </c>
      <c r="L28" s="85" t="s">
        <v>567</v>
      </c>
      <c r="M28" s="85" t="s">
        <v>542</v>
      </c>
      <c r="N28" s="85" t="s">
        <v>567</v>
      </c>
      <c r="O28" s="85" t="s">
        <v>567</v>
      </c>
      <c r="P28" s="85" t="s">
        <v>567</v>
      </c>
      <c r="Q28" s="85" t="s">
        <v>542</v>
      </c>
      <c r="R28" s="85" t="s">
        <v>542</v>
      </c>
      <c r="S28" s="85" t="s">
        <v>566</v>
      </c>
      <c r="T28" s="85" t="s">
        <v>566</v>
      </c>
      <c r="U28" s="85" t="s">
        <v>567</v>
      </c>
      <c r="V28" s="85" t="s">
        <v>566</v>
      </c>
      <c r="W28" s="85" t="s">
        <v>566</v>
      </c>
      <c r="X28" s="85" t="s">
        <v>567</v>
      </c>
      <c r="Y28" s="85" t="s">
        <v>567</v>
      </c>
      <c r="Z28" s="85" t="s">
        <v>567</v>
      </c>
      <c r="AA28" s="85" t="s">
        <v>567</v>
      </c>
      <c r="AB28" s="85" t="s">
        <v>542</v>
      </c>
      <c r="AC28" s="85" t="s">
        <v>567</v>
      </c>
      <c r="AD28" s="85" t="s">
        <v>567</v>
      </c>
      <c r="AE28" s="85" t="s">
        <v>567</v>
      </c>
      <c r="AF28" s="85" t="s">
        <v>567</v>
      </c>
      <c r="AG28" s="85" t="s">
        <v>567</v>
      </c>
      <c r="AH28" s="85" t="s">
        <v>567</v>
      </c>
      <c r="AI28" s="85" t="s">
        <v>542</v>
      </c>
      <c r="AJ28" s="85" t="s">
        <v>567</v>
      </c>
      <c r="AK28" s="85" t="s">
        <v>542</v>
      </c>
      <c r="AL28" s="85" t="s">
        <v>567</v>
      </c>
      <c r="AM28" s="85" t="s">
        <v>566</v>
      </c>
      <c r="AN28" s="85" t="s">
        <v>567</v>
      </c>
      <c r="AO28" s="85" t="s">
        <v>566</v>
      </c>
      <c r="AP28" s="85" t="s">
        <v>567</v>
      </c>
      <c r="AQ28" s="85" t="s">
        <v>542</v>
      </c>
      <c r="AR28" s="85" t="s">
        <v>567</v>
      </c>
      <c r="AS28" s="85" t="s">
        <v>542</v>
      </c>
      <c r="AT28" s="85" t="s">
        <v>567</v>
      </c>
      <c r="AU28" s="85" t="s">
        <v>567</v>
      </c>
      <c r="AV28" s="85" t="s">
        <v>542</v>
      </c>
      <c r="AW28" s="85" t="s">
        <v>542</v>
      </c>
      <c r="AX28" s="85" t="s">
        <v>567</v>
      </c>
      <c r="AY28" s="85" t="s">
        <v>567</v>
      </c>
      <c r="AZ28" s="85" t="s">
        <v>542</v>
      </c>
      <c r="BA28" s="85" t="s">
        <v>567</v>
      </c>
    </row>
    <row r="29" spans="3:53" x14ac:dyDescent="0.35">
      <c r="C29" s="85">
        <v>21</v>
      </c>
      <c r="D29" s="86" t="s">
        <v>32</v>
      </c>
      <c r="E29" s="87">
        <v>33169</v>
      </c>
      <c r="F29" s="85">
        <v>35</v>
      </c>
      <c r="G29" s="85" t="s">
        <v>537</v>
      </c>
      <c r="H29" s="85">
        <v>9</v>
      </c>
      <c r="I29" s="85" t="s">
        <v>548</v>
      </c>
      <c r="J29" s="85" t="s">
        <v>516</v>
      </c>
      <c r="K29" s="85" t="s">
        <v>545</v>
      </c>
      <c r="L29" s="85" t="s">
        <v>541</v>
      </c>
      <c r="M29" s="85" t="s">
        <v>541</v>
      </c>
      <c r="N29" s="85" t="s">
        <v>541</v>
      </c>
      <c r="O29" s="85" t="s">
        <v>541</v>
      </c>
      <c r="P29" s="85" t="s">
        <v>541</v>
      </c>
      <c r="Q29" s="85" t="s">
        <v>542</v>
      </c>
      <c r="R29" s="85" t="s">
        <v>541</v>
      </c>
      <c r="S29" s="85" t="s">
        <v>541</v>
      </c>
      <c r="T29" s="85" t="s">
        <v>541</v>
      </c>
      <c r="U29" s="85" t="s">
        <v>541</v>
      </c>
      <c r="V29" s="85" t="s">
        <v>541</v>
      </c>
      <c r="W29" s="85" t="s">
        <v>541</v>
      </c>
      <c r="X29" s="85" t="s">
        <v>541</v>
      </c>
      <c r="Y29" s="85" t="s">
        <v>541</v>
      </c>
      <c r="Z29" s="85" t="s">
        <v>541</v>
      </c>
      <c r="AA29" s="85" t="s">
        <v>541</v>
      </c>
      <c r="AB29" s="85" t="s">
        <v>541</v>
      </c>
      <c r="AC29" s="85" t="s">
        <v>541</v>
      </c>
      <c r="AD29" s="85" t="s">
        <v>541</v>
      </c>
      <c r="AE29" s="85" t="s">
        <v>541</v>
      </c>
      <c r="AF29" s="85" t="s">
        <v>541</v>
      </c>
      <c r="AG29" s="85" t="s">
        <v>541</v>
      </c>
      <c r="AH29" s="85" t="s">
        <v>541</v>
      </c>
      <c r="AI29" s="85" t="s">
        <v>541</v>
      </c>
      <c r="AJ29" s="85" t="s">
        <v>541</v>
      </c>
      <c r="AK29" s="85" t="s">
        <v>541</v>
      </c>
      <c r="AL29" s="85" t="s">
        <v>541</v>
      </c>
      <c r="AM29" s="85" t="s">
        <v>541</v>
      </c>
      <c r="AN29" s="85" t="s">
        <v>541</v>
      </c>
      <c r="AO29" s="85" t="s">
        <v>541</v>
      </c>
      <c r="AP29" s="85" t="s">
        <v>541</v>
      </c>
      <c r="AQ29" s="85" t="s">
        <v>541</v>
      </c>
      <c r="AR29" s="85" t="s">
        <v>541</v>
      </c>
      <c r="AS29" s="85" t="s">
        <v>541</v>
      </c>
      <c r="AT29" s="85" t="s">
        <v>541</v>
      </c>
      <c r="AU29" s="85" t="s">
        <v>541</v>
      </c>
      <c r="AV29" s="85" t="s">
        <v>541</v>
      </c>
      <c r="AW29" s="85" t="s">
        <v>541</v>
      </c>
      <c r="AX29" s="85" t="s">
        <v>541</v>
      </c>
      <c r="AY29" s="85" t="s">
        <v>541</v>
      </c>
      <c r="AZ29" s="85" t="s">
        <v>541</v>
      </c>
      <c r="BA29" s="85" t="s">
        <v>541</v>
      </c>
    </row>
    <row r="30" spans="3:53" x14ac:dyDescent="0.35">
      <c r="C30" s="85">
        <v>22</v>
      </c>
      <c r="D30" s="86" t="s">
        <v>93</v>
      </c>
      <c r="E30" s="87">
        <v>36800</v>
      </c>
      <c r="F30" s="85">
        <v>25</v>
      </c>
      <c r="G30" s="85" t="s">
        <v>544</v>
      </c>
      <c r="H30" s="85">
        <v>6</v>
      </c>
      <c r="I30" s="85" t="s">
        <v>561</v>
      </c>
      <c r="J30" s="85" t="s">
        <v>554</v>
      </c>
      <c r="K30" s="85" t="s">
        <v>540</v>
      </c>
      <c r="L30" s="85" t="s">
        <v>541</v>
      </c>
      <c r="M30" s="85" t="s">
        <v>541</v>
      </c>
      <c r="N30" s="85" t="s">
        <v>541</v>
      </c>
      <c r="O30" s="85" t="s">
        <v>549</v>
      </c>
      <c r="P30" s="85" t="s">
        <v>541</v>
      </c>
      <c r="Q30" s="85" t="s">
        <v>541</v>
      </c>
      <c r="R30" s="85" t="s">
        <v>541</v>
      </c>
      <c r="S30" s="85" t="s">
        <v>541</v>
      </c>
      <c r="T30" s="85" t="s">
        <v>541</v>
      </c>
      <c r="U30" s="85" t="s">
        <v>541</v>
      </c>
      <c r="V30" s="85" t="s">
        <v>541</v>
      </c>
      <c r="W30" s="85" t="s">
        <v>541</v>
      </c>
      <c r="X30" s="85" t="s">
        <v>541</v>
      </c>
      <c r="Y30" s="85" t="s">
        <v>541</v>
      </c>
      <c r="Z30" s="85" t="s">
        <v>541</v>
      </c>
      <c r="AA30" s="85" t="s">
        <v>541</v>
      </c>
      <c r="AB30" s="85" t="s">
        <v>541</v>
      </c>
      <c r="AC30" s="85" t="s">
        <v>541</v>
      </c>
      <c r="AD30" s="85" t="s">
        <v>541</v>
      </c>
      <c r="AE30" s="85" t="s">
        <v>541</v>
      </c>
      <c r="AF30" s="85" t="s">
        <v>542</v>
      </c>
      <c r="AG30" s="85" t="s">
        <v>541</v>
      </c>
      <c r="AH30" s="85" t="s">
        <v>541</v>
      </c>
      <c r="AI30" s="85" t="s">
        <v>541</v>
      </c>
      <c r="AJ30" s="85" t="s">
        <v>541</v>
      </c>
      <c r="AK30" s="85" t="s">
        <v>541</v>
      </c>
      <c r="AL30" s="85" t="s">
        <v>541</v>
      </c>
      <c r="AM30" s="85" t="s">
        <v>541</v>
      </c>
      <c r="AN30" s="85" t="s">
        <v>541</v>
      </c>
      <c r="AO30" s="85" t="s">
        <v>541</v>
      </c>
      <c r="AP30" s="85" t="s">
        <v>541</v>
      </c>
      <c r="AQ30" s="85" t="s">
        <v>541</v>
      </c>
      <c r="AR30" s="85" t="s">
        <v>541</v>
      </c>
      <c r="AS30" s="85" t="s">
        <v>542</v>
      </c>
      <c r="AT30" s="85" t="s">
        <v>541</v>
      </c>
      <c r="AU30" s="85" t="s">
        <v>542</v>
      </c>
      <c r="AV30" s="85" t="s">
        <v>542</v>
      </c>
      <c r="AW30" s="85" t="s">
        <v>542</v>
      </c>
      <c r="AX30" s="85" t="s">
        <v>541</v>
      </c>
      <c r="AY30" s="85" t="s">
        <v>541</v>
      </c>
      <c r="AZ30" s="85" t="s">
        <v>542</v>
      </c>
      <c r="BA30" s="85" t="s">
        <v>541</v>
      </c>
    </row>
    <row r="31" spans="3:53" x14ac:dyDescent="0.35">
      <c r="C31" s="85">
        <v>23</v>
      </c>
      <c r="D31" s="86" t="s">
        <v>99</v>
      </c>
      <c r="E31" s="87">
        <v>36643</v>
      </c>
      <c r="F31" s="85">
        <v>25</v>
      </c>
      <c r="G31" s="85" t="s">
        <v>544</v>
      </c>
      <c r="H31" s="85">
        <v>2</v>
      </c>
      <c r="I31" s="85" t="s">
        <v>561</v>
      </c>
      <c r="J31" s="85" t="s">
        <v>554</v>
      </c>
      <c r="K31" s="85" t="s">
        <v>540</v>
      </c>
      <c r="L31" s="85" t="s">
        <v>541</v>
      </c>
      <c r="M31" s="85" t="s">
        <v>541</v>
      </c>
      <c r="N31" s="85" t="s">
        <v>541</v>
      </c>
      <c r="O31" s="85" t="s">
        <v>541</v>
      </c>
      <c r="P31" s="85" t="s">
        <v>541</v>
      </c>
      <c r="Q31" s="85" t="s">
        <v>541</v>
      </c>
      <c r="R31" s="85" t="s">
        <v>541</v>
      </c>
      <c r="S31" s="85" t="s">
        <v>541</v>
      </c>
      <c r="T31" s="85" t="s">
        <v>541</v>
      </c>
      <c r="U31" s="85" t="s">
        <v>541</v>
      </c>
      <c r="V31" s="85" t="s">
        <v>541</v>
      </c>
      <c r="W31" s="85" t="s">
        <v>541</v>
      </c>
      <c r="X31" s="85" t="s">
        <v>541</v>
      </c>
      <c r="Y31" s="85" t="s">
        <v>541</v>
      </c>
      <c r="Z31" s="85" t="s">
        <v>541</v>
      </c>
      <c r="AA31" s="85" t="s">
        <v>541</v>
      </c>
      <c r="AB31" s="85" t="s">
        <v>541</v>
      </c>
      <c r="AC31" s="85" t="s">
        <v>541</v>
      </c>
      <c r="AD31" s="85" t="s">
        <v>541</v>
      </c>
      <c r="AE31" s="85" t="s">
        <v>541</v>
      </c>
      <c r="AF31" s="85" t="s">
        <v>541</v>
      </c>
      <c r="AG31" s="85" t="s">
        <v>541</v>
      </c>
      <c r="AH31" s="85" t="s">
        <v>541</v>
      </c>
      <c r="AI31" s="85" t="s">
        <v>541</v>
      </c>
      <c r="AJ31" s="85" t="s">
        <v>541</v>
      </c>
      <c r="AK31" s="85" t="s">
        <v>541</v>
      </c>
      <c r="AL31" s="85" t="s">
        <v>541</v>
      </c>
      <c r="AM31" s="85" t="s">
        <v>541</v>
      </c>
      <c r="AN31" s="85" t="s">
        <v>541</v>
      </c>
      <c r="AO31" s="85" t="s">
        <v>541</v>
      </c>
      <c r="AP31" s="85" t="s">
        <v>541</v>
      </c>
      <c r="AQ31" s="85" t="s">
        <v>541</v>
      </c>
      <c r="AR31" s="85" t="s">
        <v>541</v>
      </c>
      <c r="AS31" s="85" t="s">
        <v>541</v>
      </c>
      <c r="AT31" s="85" t="s">
        <v>541</v>
      </c>
      <c r="AU31" s="85" t="s">
        <v>541</v>
      </c>
      <c r="AV31" s="85" t="s">
        <v>541</v>
      </c>
      <c r="AW31" s="85" t="s">
        <v>541</v>
      </c>
      <c r="AX31" s="85" t="s">
        <v>541</v>
      </c>
      <c r="AY31" s="85" t="s">
        <v>541</v>
      </c>
      <c r="AZ31" s="85" t="s">
        <v>541</v>
      </c>
      <c r="BA31" s="85" t="s">
        <v>541</v>
      </c>
    </row>
    <row r="32" spans="3:53" x14ac:dyDescent="0.35">
      <c r="C32" s="85">
        <v>24</v>
      </c>
      <c r="D32" s="86" t="s">
        <v>568</v>
      </c>
      <c r="E32" s="87">
        <v>36347</v>
      </c>
      <c r="F32" s="85">
        <v>26</v>
      </c>
      <c r="G32" s="85" t="s">
        <v>544</v>
      </c>
      <c r="H32" s="85">
        <v>3</v>
      </c>
      <c r="I32" s="85" t="s">
        <v>539</v>
      </c>
      <c r="J32" s="85" t="s">
        <v>516</v>
      </c>
      <c r="K32" s="85" t="s">
        <v>540</v>
      </c>
      <c r="L32" s="85" t="s">
        <v>541</v>
      </c>
      <c r="M32" s="85" t="s">
        <v>542</v>
      </c>
      <c r="N32" s="85" t="s">
        <v>541</v>
      </c>
      <c r="O32" s="85" t="s">
        <v>541</v>
      </c>
      <c r="P32" s="85" t="s">
        <v>542</v>
      </c>
      <c r="Q32" s="85" t="s">
        <v>567</v>
      </c>
      <c r="R32" s="85" t="s">
        <v>542</v>
      </c>
      <c r="S32" s="85" t="s">
        <v>541</v>
      </c>
      <c r="T32" s="85" t="s">
        <v>549</v>
      </c>
      <c r="U32" s="85" t="s">
        <v>541</v>
      </c>
      <c r="V32" s="85" t="s">
        <v>541</v>
      </c>
      <c r="W32" s="85" t="s">
        <v>541</v>
      </c>
      <c r="X32" s="85" t="s">
        <v>541</v>
      </c>
      <c r="Y32" s="85" t="s">
        <v>541</v>
      </c>
      <c r="Z32" s="85" t="s">
        <v>542</v>
      </c>
      <c r="AA32" s="85" t="s">
        <v>542</v>
      </c>
      <c r="AB32" s="85" t="s">
        <v>542</v>
      </c>
      <c r="AC32" s="85" t="s">
        <v>542</v>
      </c>
      <c r="AD32" s="85" t="s">
        <v>549</v>
      </c>
      <c r="AE32" s="85" t="s">
        <v>541</v>
      </c>
      <c r="AF32" s="85" t="s">
        <v>541</v>
      </c>
      <c r="AG32" s="85" t="s">
        <v>541</v>
      </c>
      <c r="AH32" s="85" t="s">
        <v>541</v>
      </c>
      <c r="AI32" s="85" t="s">
        <v>541</v>
      </c>
      <c r="AJ32" s="85" t="s">
        <v>549</v>
      </c>
      <c r="AK32" s="85" t="s">
        <v>549</v>
      </c>
      <c r="AL32" s="85" t="s">
        <v>541</v>
      </c>
      <c r="AM32" s="85" t="s">
        <v>541</v>
      </c>
      <c r="AN32" s="85" t="s">
        <v>541</v>
      </c>
      <c r="AO32" s="85" t="s">
        <v>541</v>
      </c>
      <c r="AP32" s="85" t="s">
        <v>541</v>
      </c>
      <c r="AQ32" s="85" t="s">
        <v>549</v>
      </c>
      <c r="AR32" s="85" t="s">
        <v>541</v>
      </c>
      <c r="AS32" s="85" t="s">
        <v>542</v>
      </c>
      <c r="AT32" s="85" t="s">
        <v>541</v>
      </c>
      <c r="AU32" s="85" t="s">
        <v>549</v>
      </c>
      <c r="AV32" s="85" t="s">
        <v>541</v>
      </c>
      <c r="AW32" s="85" t="s">
        <v>541</v>
      </c>
      <c r="AX32" s="85" t="s">
        <v>549</v>
      </c>
      <c r="AY32" s="85" t="s">
        <v>549</v>
      </c>
      <c r="AZ32" s="85" t="s">
        <v>541</v>
      </c>
      <c r="BA32" s="85" t="s">
        <v>541</v>
      </c>
    </row>
    <row r="33" spans="3:53" x14ac:dyDescent="0.35">
      <c r="C33" s="85">
        <v>25</v>
      </c>
      <c r="D33" s="86" t="s">
        <v>569</v>
      </c>
      <c r="E33" s="87">
        <v>36189</v>
      </c>
      <c r="F33" s="85">
        <v>26</v>
      </c>
      <c r="G33" s="85" t="s">
        <v>544</v>
      </c>
      <c r="H33" s="85">
        <v>4</v>
      </c>
      <c r="I33" s="85" t="s">
        <v>539</v>
      </c>
      <c r="J33" s="85" t="s">
        <v>516</v>
      </c>
      <c r="K33" s="85" t="s">
        <v>540</v>
      </c>
      <c r="L33" s="85" t="s">
        <v>541</v>
      </c>
      <c r="M33" s="85" t="s">
        <v>542</v>
      </c>
      <c r="N33" s="85" t="s">
        <v>541</v>
      </c>
      <c r="O33" s="85" t="s">
        <v>541</v>
      </c>
      <c r="P33" s="85" t="s">
        <v>542</v>
      </c>
      <c r="Q33" s="85" t="s">
        <v>542</v>
      </c>
      <c r="R33" s="85" t="s">
        <v>542</v>
      </c>
      <c r="S33" s="85" t="s">
        <v>541</v>
      </c>
      <c r="T33" s="85" t="s">
        <v>541</v>
      </c>
      <c r="U33" s="85" t="s">
        <v>541</v>
      </c>
      <c r="V33" s="85" t="s">
        <v>541</v>
      </c>
      <c r="W33" s="85" t="s">
        <v>541</v>
      </c>
      <c r="X33" s="85" t="s">
        <v>541</v>
      </c>
      <c r="Y33" s="85" t="s">
        <v>541</v>
      </c>
      <c r="Z33" s="85" t="s">
        <v>541</v>
      </c>
      <c r="AA33" s="85" t="s">
        <v>542</v>
      </c>
      <c r="AB33" s="85" t="s">
        <v>542</v>
      </c>
      <c r="AC33" s="85" t="s">
        <v>542</v>
      </c>
      <c r="AD33" s="85" t="s">
        <v>541</v>
      </c>
      <c r="AE33" s="85" t="s">
        <v>549</v>
      </c>
      <c r="AF33" s="85" t="s">
        <v>541</v>
      </c>
      <c r="AG33" s="85" t="s">
        <v>541</v>
      </c>
      <c r="AH33" s="85" t="s">
        <v>541</v>
      </c>
      <c r="AI33" s="85" t="s">
        <v>541</v>
      </c>
      <c r="AJ33" s="85" t="s">
        <v>541</v>
      </c>
      <c r="AK33" s="85" t="s">
        <v>541</v>
      </c>
      <c r="AL33" s="85" t="s">
        <v>549</v>
      </c>
      <c r="AM33" s="85" t="s">
        <v>549</v>
      </c>
      <c r="AN33" s="85" t="s">
        <v>541</v>
      </c>
      <c r="AO33" s="85" t="s">
        <v>541</v>
      </c>
      <c r="AP33" s="85" t="s">
        <v>549</v>
      </c>
      <c r="AQ33" s="85" t="s">
        <v>541</v>
      </c>
      <c r="AR33" s="85" t="s">
        <v>541</v>
      </c>
      <c r="AS33" s="85" t="s">
        <v>542</v>
      </c>
      <c r="AT33" s="85" t="s">
        <v>541</v>
      </c>
      <c r="AU33" s="85" t="s">
        <v>541</v>
      </c>
      <c r="AV33" s="85" t="s">
        <v>541</v>
      </c>
      <c r="AW33" s="85" t="s">
        <v>541</v>
      </c>
      <c r="AX33" s="85" t="s">
        <v>541</v>
      </c>
      <c r="AY33" s="85" t="s">
        <v>549</v>
      </c>
      <c r="AZ33" s="85" t="s">
        <v>541</v>
      </c>
      <c r="BA33" s="85" t="s">
        <v>541</v>
      </c>
    </row>
    <row r="34" spans="3:53" x14ac:dyDescent="0.35">
      <c r="C34" s="85">
        <v>26</v>
      </c>
      <c r="D34" s="86" t="s">
        <v>104</v>
      </c>
      <c r="E34" s="87">
        <v>35816</v>
      </c>
      <c r="F34" s="85">
        <v>27</v>
      </c>
      <c r="G34" s="85" t="s">
        <v>544</v>
      </c>
      <c r="H34" s="85">
        <v>7</v>
      </c>
      <c r="I34" s="85" t="s">
        <v>561</v>
      </c>
      <c r="J34" s="85" t="s">
        <v>554</v>
      </c>
      <c r="K34" s="85" t="s">
        <v>545</v>
      </c>
      <c r="L34" s="85" t="s">
        <v>549</v>
      </c>
      <c r="M34" s="85" t="s">
        <v>541</v>
      </c>
      <c r="N34" s="85" t="s">
        <v>541</v>
      </c>
      <c r="O34" s="85" t="s">
        <v>541</v>
      </c>
      <c r="P34" s="85" t="s">
        <v>541</v>
      </c>
      <c r="Q34" s="85" t="s">
        <v>541</v>
      </c>
      <c r="R34" s="85" t="s">
        <v>541</v>
      </c>
      <c r="S34" s="85" t="s">
        <v>541</v>
      </c>
      <c r="T34" s="85" t="s">
        <v>541</v>
      </c>
      <c r="U34" s="85" t="s">
        <v>541</v>
      </c>
      <c r="V34" s="85" t="s">
        <v>541</v>
      </c>
      <c r="W34" s="85" t="s">
        <v>541</v>
      </c>
      <c r="X34" s="85" t="s">
        <v>549</v>
      </c>
      <c r="Y34" s="85" t="s">
        <v>549</v>
      </c>
      <c r="Z34" s="85" t="s">
        <v>541</v>
      </c>
      <c r="AA34" s="85" t="s">
        <v>541</v>
      </c>
      <c r="AB34" s="85" t="s">
        <v>549</v>
      </c>
      <c r="AC34" s="85" t="s">
        <v>549</v>
      </c>
      <c r="AD34" s="85" t="s">
        <v>541</v>
      </c>
      <c r="AE34" s="85" t="s">
        <v>541</v>
      </c>
      <c r="AF34" s="85" t="s">
        <v>542</v>
      </c>
      <c r="AG34" s="85" t="s">
        <v>541</v>
      </c>
      <c r="AH34" s="85" t="s">
        <v>541</v>
      </c>
      <c r="AI34" s="85" t="s">
        <v>541</v>
      </c>
      <c r="AJ34" s="85" t="s">
        <v>541</v>
      </c>
      <c r="AK34" s="85" t="s">
        <v>541</v>
      </c>
      <c r="AL34" s="85" t="s">
        <v>549</v>
      </c>
      <c r="AM34" s="85" t="s">
        <v>549</v>
      </c>
      <c r="AN34" s="85" t="s">
        <v>541</v>
      </c>
      <c r="AO34" s="85" t="s">
        <v>541</v>
      </c>
      <c r="AP34" s="85" t="s">
        <v>549</v>
      </c>
      <c r="AQ34" s="85" t="s">
        <v>549</v>
      </c>
      <c r="AR34" s="85" t="s">
        <v>541</v>
      </c>
      <c r="AS34" s="85" t="s">
        <v>541</v>
      </c>
      <c r="AT34" s="85" t="s">
        <v>541</v>
      </c>
      <c r="AU34" s="85" t="s">
        <v>541</v>
      </c>
      <c r="AV34" s="85" t="s">
        <v>541</v>
      </c>
      <c r="AW34" s="85" t="s">
        <v>542</v>
      </c>
      <c r="AX34" s="85" t="s">
        <v>541</v>
      </c>
      <c r="AY34" s="85" t="s">
        <v>541</v>
      </c>
      <c r="AZ34" s="85" t="s">
        <v>541</v>
      </c>
      <c r="BA34" s="85" t="s">
        <v>541</v>
      </c>
    </row>
    <row r="35" spans="3:53" x14ac:dyDescent="0.35">
      <c r="C35" s="85">
        <v>27</v>
      </c>
      <c r="D35" s="86" t="s">
        <v>18</v>
      </c>
      <c r="E35" s="87">
        <v>34145</v>
      </c>
      <c r="F35" s="85">
        <v>32</v>
      </c>
      <c r="G35" s="85" t="s">
        <v>544</v>
      </c>
      <c r="H35" s="85">
        <v>8</v>
      </c>
      <c r="I35" s="85" t="s">
        <v>551</v>
      </c>
      <c r="J35" s="85" t="s">
        <v>113</v>
      </c>
      <c r="K35" s="85" t="s">
        <v>545</v>
      </c>
      <c r="L35" s="85" t="s">
        <v>549</v>
      </c>
      <c r="M35" s="85" t="s">
        <v>541</v>
      </c>
      <c r="N35" s="85" t="s">
        <v>549</v>
      </c>
      <c r="O35" s="85" t="s">
        <v>549</v>
      </c>
      <c r="P35" s="85" t="s">
        <v>549</v>
      </c>
      <c r="Q35" s="85" t="s">
        <v>549</v>
      </c>
      <c r="R35" s="85" t="s">
        <v>541</v>
      </c>
      <c r="S35" s="85" t="s">
        <v>549</v>
      </c>
      <c r="T35" s="85" t="s">
        <v>541</v>
      </c>
      <c r="U35" s="85" t="s">
        <v>549</v>
      </c>
      <c r="V35" s="85" t="s">
        <v>549</v>
      </c>
      <c r="W35" s="85" t="s">
        <v>541</v>
      </c>
      <c r="X35" s="85" t="s">
        <v>541</v>
      </c>
      <c r="Y35" s="85" t="s">
        <v>549</v>
      </c>
      <c r="Z35" s="85" t="s">
        <v>549</v>
      </c>
      <c r="AA35" s="85" t="s">
        <v>549</v>
      </c>
      <c r="AB35" s="85" t="s">
        <v>541</v>
      </c>
      <c r="AC35" s="85" t="s">
        <v>541</v>
      </c>
      <c r="AD35" s="85" t="s">
        <v>549</v>
      </c>
      <c r="AE35" s="85" t="s">
        <v>549</v>
      </c>
      <c r="AF35" s="85" t="s">
        <v>549</v>
      </c>
      <c r="AG35" s="85" t="s">
        <v>541</v>
      </c>
      <c r="AH35" s="85" t="s">
        <v>549</v>
      </c>
      <c r="AI35" s="85" t="s">
        <v>549</v>
      </c>
      <c r="AJ35" s="85" t="s">
        <v>549</v>
      </c>
      <c r="AK35" s="85" t="s">
        <v>549</v>
      </c>
      <c r="AL35" s="85" t="s">
        <v>549</v>
      </c>
      <c r="AM35" s="85" t="s">
        <v>549</v>
      </c>
      <c r="AN35" s="85" t="s">
        <v>541</v>
      </c>
      <c r="AO35" s="85" t="s">
        <v>541</v>
      </c>
      <c r="AP35" s="85" t="s">
        <v>549</v>
      </c>
      <c r="AQ35" s="85" t="s">
        <v>549</v>
      </c>
      <c r="AR35" s="85" t="s">
        <v>541</v>
      </c>
      <c r="AS35" s="85" t="s">
        <v>541</v>
      </c>
      <c r="AT35" s="85" t="s">
        <v>541</v>
      </c>
      <c r="AU35" s="85" t="s">
        <v>541</v>
      </c>
      <c r="AV35" s="85" t="s">
        <v>541</v>
      </c>
      <c r="AW35" s="85" t="s">
        <v>542</v>
      </c>
      <c r="AX35" s="85" t="s">
        <v>541</v>
      </c>
      <c r="AY35" s="85" t="s">
        <v>549</v>
      </c>
      <c r="AZ35" s="85" t="s">
        <v>541</v>
      </c>
      <c r="BA35" s="85" t="s">
        <v>541</v>
      </c>
    </row>
    <row r="36" spans="3:53" x14ac:dyDescent="0.35">
      <c r="C36" s="85">
        <v>28</v>
      </c>
      <c r="D36" s="86" t="s">
        <v>71</v>
      </c>
      <c r="E36" s="87">
        <v>36306</v>
      </c>
      <c r="F36" s="85">
        <v>26</v>
      </c>
      <c r="G36" s="85" t="s">
        <v>544</v>
      </c>
      <c r="H36" s="85">
        <v>3</v>
      </c>
      <c r="I36" s="85" t="s">
        <v>539</v>
      </c>
      <c r="J36" s="85" t="s">
        <v>516</v>
      </c>
      <c r="K36" s="85" t="s">
        <v>540</v>
      </c>
      <c r="L36" s="85" t="s">
        <v>541</v>
      </c>
      <c r="M36" s="85" t="s">
        <v>541</v>
      </c>
      <c r="N36" s="85" t="s">
        <v>541</v>
      </c>
      <c r="O36" s="85" t="s">
        <v>541</v>
      </c>
      <c r="P36" s="85" t="s">
        <v>542</v>
      </c>
      <c r="Q36" s="85" t="s">
        <v>542</v>
      </c>
      <c r="R36" s="85" t="s">
        <v>541</v>
      </c>
      <c r="S36" s="85" t="s">
        <v>541</v>
      </c>
      <c r="T36" s="85" t="s">
        <v>541</v>
      </c>
      <c r="U36" s="85" t="s">
        <v>541</v>
      </c>
      <c r="V36" s="85" t="s">
        <v>541</v>
      </c>
      <c r="W36" s="85" t="s">
        <v>541</v>
      </c>
      <c r="X36" s="85" t="s">
        <v>541</v>
      </c>
      <c r="Y36" s="85" t="s">
        <v>541</v>
      </c>
      <c r="Z36" s="85" t="s">
        <v>541</v>
      </c>
      <c r="AA36" s="85" t="s">
        <v>541</v>
      </c>
      <c r="AB36" s="85" t="s">
        <v>541</v>
      </c>
      <c r="AC36" s="85" t="s">
        <v>541</v>
      </c>
      <c r="AD36" s="85" t="s">
        <v>541</v>
      </c>
      <c r="AE36" s="85" t="s">
        <v>541</v>
      </c>
      <c r="AF36" s="85" t="s">
        <v>542</v>
      </c>
      <c r="AG36" s="85" t="s">
        <v>541</v>
      </c>
      <c r="AH36" s="85" t="s">
        <v>541</v>
      </c>
      <c r="AI36" s="85" t="s">
        <v>541</v>
      </c>
      <c r="AJ36" s="85" t="s">
        <v>541</v>
      </c>
      <c r="AK36" s="85" t="s">
        <v>541</v>
      </c>
      <c r="AL36" s="85" t="s">
        <v>541</v>
      </c>
      <c r="AM36" s="85" t="s">
        <v>541</v>
      </c>
      <c r="AN36" s="85" t="s">
        <v>541</v>
      </c>
      <c r="AO36" s="85" t="s">
        <v>541</v>
      </c>
      <c r="AP36" s="85" t="s">
        <v>541</v>
      </c>
      <c r="AQ36" s="85" t="s">
        <v>541</v>
      </c>
      <c r="AR36" s="85" t="s">
        <v>541</v>
      </c>
      <c r="AS36" s="85" t="s">
        <v>541</v>
      </c>
      <c r="AT36" s="85" t="s">
        <v>541</v>
      </c>
      <c r="AU36" s="85" t="s">
        <v>541</v>
      </c>
      <c r="AV36" s="85" t="s">
        <v>541</v>
      </c>
      <c r="AW36" s="85" t="s">
        <v>541</v>
      </c>
      <c r="AX36" s="85" t="s">
        <v>541</v>
      </c>
      <c r="AY36" s="85" t="s">
        <v>541</v>
      </c>
      <c r="AZ36" s="85" t="s">
        <v>542</v>
      </c>
      <c r="BA36" s="85" t="s">
        <v>541</v>
      </c>
    </row>
    <row r="37" spans="3:53" x14ac:dyDescent="0.35">
      <c r="C37" s="85">
        <v>29</v>
      </c>
      <c r="D37" s="86" t="s">
        <v>34</v>
      </c>
      <c r="E37" s="87">
        <v>36175</v>
      </c>
      <c r="F37" s="85">
        <v>26</v>
      </c>
      <c r="G37" s="85" t="s">
        <v>544</v>
      </c>
      <c r="H37" s="85">
        <v>4</v>
      </c>
      <c r="I37" s="85" t="s">
        <v>539</v>
      </c>
      <c r="J37" s="85" t="s">
        <v>516</v>
      </c>
      <c r="K37" s="85" t="s">
        <v>540</v>
      </c>
      <c r="L37" s="85" t="s">
        <v>541</v>
      </c>
      <c r="M37" s="85" t="s">
        <v>541</v>
      </c>
      <c r="N37" s="85" t="s">
        <v>541</v>
      </c>
      <c r="O37" s="85" t="s">
        <v>549</v>
      </c>
      <c r="P37" s="85" t="s">
        <v>541</v>
      </c>
      <c r="Q37" s="85" t="s">
        <v>541</v>
      </c>
      <c r="R37" s="85" t="s">
        <v>541</v>
      </c>
      <c r="S37" s="85" t="s">
        <v>549</v>
      </c>
      <c r="T37" s="85" t="s">
        <v>549</v>
      </c>
      <c r="U37" s="85" t="s">
        <v>541</v>
      </c>
      <c r="V37" s="85" t="s">
        <v>541</v>
      </c>
      <c r="W37" s="85" t="s">
        <v>549</v>
      </c>
      <c r="X37" s="85" t="s">
        <v>541</v>
      </c>
      <c r="Y37" s="85" t="s">
        <v>549</v>
      </c>
      <c r="Z37" s="85" t="s">
        <v>549</v>
      </c>
      <c r="AA37" s="85" t="s">
        <v>549</v>
      </c>
      <c r="AB37" s="85" t="s">
        <v>541</v>
      </c>
      <c r="AC37" s="85" t="s">
        <v>541</v>
      </c>
      <c r="AD37" s="85" t="s">
        <v>541</v>
      </c>
      <c r="AE37" s="85" t="s">
        <v>541</v>
      </c>
      <c r="AF37" s="85" t="s">
        <v>541</v>
      </c>
      <c r="AG37" s="85" t="s">
        <v>541</v>
      </c>
      <c r="AH37" s="85" t="s">
        <v>541</v>
      </c>
      <c r="AI37" s="85" t="s">
        <v>541</v>
      </c>
      <c r="AJ37" s="85" t="s">
        <v>541</v>
      </c>
      <c r="AK37" s="85" t="s">
        <v>541</v>
      </c>
      <c r="AL37" s="85" t="s">
        <v>541</v>
      </c>
      <c r="AM37" s="85" t="s">
        <v>541</v>
      </c>
      <c r="AN37" s="85" t="s">
        <v>541</v>
      </c>
      <c r="AO37" s="85" t="s">
        <v>549</v>
      </c>
      <c r="AP37" s="85" t="s">
        <v>549</v>
      </c>
      <c r="AQ37" s="85" t="s">
        <v>549</v>
      </c>
      <c r="AR37" s="85" t="s">
        <v>541</v>
      </c>
      <c r="AS37" s="85" t="s">
        <v>541</v>
      </c>
      <c r="AT37" s="85" t="s">
        <v>549</v>
      </c>
      <c r="AU37" s="85" t="s">
        <v>542</v>
      </c>
      <c r="AV37" s="85" t="s">
        <v>541</v>
      </c>
      <c r="AW37" s="85" t="s">
        <v>541</v>
      </c>
      <c r="AX37" s="85" t="s">
        <v>541</v>
      </c>
      <c r="AY37" s="85" t="s">
        <v>541</v>
      </c>
      <c r="AZ37" s="85" t="s">
        <v>541</v>
      </c>
      <c r="BA37" s="85" t="s">
        <v>549</v>
      </c>
    </row>
    <row r="38" spans="3:53" x14ac:dyDescent="0.35">
      <c r="C38" s="85">
        <v>30</v>
      </c>
      <c r="D38" s="86" t="s">
        <v>2</v>
      </c>
      <c r="E38" s="87">
        <v>32027</v>
      </c>
      <c r="F38" s="85">
        <v>38</v>
      </c>
      <c r="G38" s="85" t="s">
        <v>537</v>
      </c>
      <c r="H38" s="85">
        <v>8</v>
      </c>
      <c r="I38" s="85" t="s">
        <v>539</v>
      </c>
      <c r="J38" s="85" t="s">
        <v>113</v>
      </c>
      <c r="K38" s="85" t="s">
        <v>545</v>
      </c>
      <c r="L38" s="85" t="s">
        <v>541</v>
      </c>
      <c r="M38" s="85" t="s">
        <v>541</v>
      </c>
      <c r="N38" s="85" t="s">
        <v>542</v>
      </c>
      <c r="O38" s="85" t="s">
        <v>541</v>
      </c>
      <c r="P38" s="85" t="s">
        <v>541</v>
      </c>
      <c r="Q38" s="85" t="s">
        <v>542</v>
      </c>
      <c r="R38" s="85" t="s">
        <v>541</v>
      </c>
      <c r="S38" s="85" t="s">
        <v>541</v>
      </c>
      <c r="T38" s="85" t="s">
        <v>541</v>
      </c>
      <c r="U38" s="85" t="s">
        <v>542</v>
      </c>
      <c r="V38" s="85" t="s">
        <v>542</v>
      </c>
      <c r="W38" s="85" t="s">
        <v>542</v>
      </c>
      <c r="X38" s="85" t="s">
        <v>542</v>
      </c>
      <c r="Y38" s="85" t="s">
        <v>567</v>
      </c>
      <c r="Z38" s="85" t="s">
        <v>567</v>
      </c>
      <c r="AA38" s="85" t="s">
        <v>542</v>
      </c>
      <c r="AB38" s="85" t="s">
        <v>541</v>
      </c>
      <c r="AC38" s="85" t="s">
        <v>541</v>
      </c>
      <c r="AD38" s="85" t="s">
        <v>541</v>
      </c>
      <c r="AE38" s="85" t="s">
        <v>541</v>
      </c>
      <c r="AF38" s="85" t="s">
        <v>541</v>
      </c>
      <c r="AG38" s="85" t="s">
        <v>541</v>
      </c>
      <c r="AH38" s="85" t="s">
        <v>541</v>
      </c>
      <c r="AI38" s="85" t="s">
        <v>541</v>
      </c>
      <c r="AJ38" s="85" t="s">
        <v>541</v>
      </c>
      <c r="AK38" s="85" t="s">
        <v>541</v>
      </c>
      <c r="AL38" s="85" t="s">
        <v>541</v>
      </c>
      <c r="AM38" s="85" t="s">
        <v>542</v>
      </c>
      <c r="AN38" s="85" t="s">
        <v>541</v>
      </c>
      <c r="AO38" s="85" t="s">
        <v>541</v>
      </c>
      <c r="AP38" s="85" t="s">
        <v>542</v>
      </c>
      <c r="AQ38" s="85" t="s">
        <v>541</v>
      </c>
      <c r="AR38" s="85" t="s">
        <v>542</v>
      </c>
      <c r="AS38" s="85" t="s">
        <v>542</v>
      </c>
      <c r="AT38" s="85" t="s">
        <v>541</v>
      </c>
      <c r="AU38" s="85" t="s">
        <v>541</v>
      </c>
      <c r="AV38" s="85" t="s">
        <v>542</v>
      </c>
      <c r="AW38" s="85" t="s">
        <v>542</v>
      </c>
      <c r="AX38" s="85" t="s">
        <v>541</v>
      </c>
      <c r="AY38" s="85" t="s">
        <v>541</v>
      </c>
      <c r="AZ38" s="85" t="s">
        <v>541</v>
      </c>
      <c r="BA38" s="85" t="s">
        <v>541</v>
      </c>
    </row>
    <row r="39" spans="3:53" x14ac:dyDescent="0.35">
      <c r="C39" s="85">
        <v>31</v>
      </c>
      <c r="D39" s="86" t="s">
        <v>17</v>
      </c>
      <c r="E39" s="87">
        <v>31271</v>
      </c>
      <c r="F39" s="85">
        <v>40</v>
      </c>
      <c r="G39" s="85" t="s">
        <v>544</v>
      </c>
      <c r="H39" s="85">
        <v>17</v>
      </c>
      <c r="I39" s="85" t="s">
        <v>547</v>
      </c>
      <c r="J39" s="85" t="s">
        <v>113</v>
      </c>
      <c r="K39" s="85" t="s">
        <v>545</v>
      </c>
      <c r="L39" s="85" t="s">
        <v>541</v>
      </c>
      <c r="M39" s="85" t="s">
        <v>541</v>
      </c>
      <c r="N39" s="85" t="s">
        <v>541</v>
      </c>
      <c r="O39" s="85" t="s">
        <v>549</v>
      </c>
      <c r="P39" s="85" t="s">
        <v>541</v>
      </c>
      <c r="Q39" s="85" t="s">
        <v>541</v>
      </c>
      <c r="R39" s="85" t="s">
        <v>549</v>
      </c>
      <c r="S39" s="85" t="s">
        <v>541</v>
      </c>
      <c r="T39" s="85" t="s">
        <v>541</v>
      </c>
      <c r="U39" s="85" t="s">
        <v>541</v>
      </c>
      <c r="V39" s="85" t="s">
        <v>541</v>
      </c>
      <c r="W39" s="85" t="s">
        <v>541</v>
      </c>
      <c r="X39" s="85" t="s">
        <v>541</v>
      </c>
      <c r="Y39" s="85" t="s">
        <v>541</v>
      </c>
      <c r="Z39" s="85" t="s">
        <v>541</v>
      </c>
      <c r="AA39" s="85" t="s">
        <v>541</v>
      </c>
      <c r="AB39" s="85" t="s">
        <v>541</v>
      </c>
      <c r="AC39" s="85" t="s">
        <v>541</v>
      </c>
      <c r="AD39" s="85" t="s">
        <v>549</v>
      </c>
      <c r="AE39" s="85" t="s">
        <v>549</v>
      </c>
      <c r="AF39" s="85" t="s">
        <v>541</v>
      </c>
      <c r="AG39" s="85" t="s">
        <v>541</v>
      </c>
      <c r="AH39" s="85" t="s">
        <v>541</v>
      </c>
      <c r="AI39" s="85" t="s">
        <v>541</v>
      </c>
      <c r="AJ39" s="85" t="s">
        <v>549</v>
      </c>
      <c r="AK39" s="85" t="s">
        <v>549</v>
      </c>
      <c r="AL39" s="85" t="s">
        <v>541</v>
      </c>
      <c r="AM39" s="85" t="s">
        <v>549</v>
      </c>
      <c r="AN39" s="85" t="s">
        <v>541</v>
      </c>
      <c r="AO39" s="85" t="s">
        <v>541</v>
      </c>
      <c r="AP39" s="85" t="s">
        <v>541</v>
      </c>
      <c r="AQ39" s="85" t="s">
        <v>549</v>
      </c>
      <c r="AR39" s="85" t="s">
        <v>541</v>
      </c>
      <c r="AS39" s="85" t="s">
        <v>541</v>
      </c>
      <c r="AT39" s="85" t="s">
        <v>541</v>
      </c>
      <c r="AU39" s="85" t="s">
        <v>541</v>
      </c>
      <c r="AV39" s="85" t="s">
        <v>541</v>
      </c>
      <c r="AW39" s="85" t="s">
        <v>542</v>
      </c>
      <c r="AX39" s="85" t="s">
        <v>541</v>
      </c>
      <c r="AY39" s="85" t="s">
        <v>541</v>
      </c>
      <c r="AZ39" s="85" t="s">
        <v>541</v>
      </c>
      <c r="BA39" s="85" t="s">
        <v>541</v>
      </c>
    </row>
    <row r="40" spans="3:53" x14ac:dyDescent="0.35">
      <c r="C40" s="85">
        <v>32</v>
      </c>
      <c r="D40" s="86" t="s">
        <v>47</v>
      </c>
      <c r="E40" s="87">
        <v>29560</v>
      </c>
      <c r="F40" s="85">
        <v>45</v>
      </c>
      <c r="G40" s="85" t="s">
        <v>544</v>
      </c>
      <c r="H40" s="85">
        <v>8</v>
      </c>
      <c r="I40" s="85" t="s">
        <v>539</v>
      </c>
      <c r="J40" s="85" t="s">
        <v>516</v>
      </c>
      <c r="K40" s="85" t="s">
        <v>545</v>
      </c>
      <c r="L40" s="85" t="s">
        <v>541</v>
      </c>
      <c r="M40" s="85" t="s">
        <v>541</v>
      </c>
      <c r="N40" s="85" t="s">
        <v>541</v>
      </c>
      <c r="O40" s="85" t="s">
        <v>549</v>
      </c>
      <c r="P40" s="85" t="s">
        <v>541</v>
      </c>
      <c r="Q40" s="85" t="s">
        <v>549</v>
      </c>
      <c r="R40" s="85" t="s">
        <v>549</v>
      </c>
      <c r="S40" s="85" t="s">
        <v>541</v>
      </c>
      <c r="T40" s="85" t="s">
        <v>541</v>
      </c>
      <c r="U40" s="85" t="s">
        <v>541</v>
      </c>
      <c r="V40" s="85" t="s">
        <v>541</v>
      </c>
      <c r="W40" s="85" t="s">
        <v>541</v>
      </c>
      <c r="X40" s="85" t="s">
        <v>541</v>
      </c>
      <c r="Y40" s="85" t="s">
        <v>549</v>
      </c>
      <c r="Z40" s="85" t="s">
        <v>541</v>
      </c>
      <c r="AA40" s="85" t="s">
        <v>541</v>
      </c>
      <c r="AB40" s="85" t="s">
        <v>541</v>
      </c>
      <c r="AC40" s="85" t="s">
        <v>541</v>
      </c>
      <c r="AD40" s="85" t="s">
        <v>541</v>
      </c>
      <c r="AE40" s="85" t="s">
        <v>541</v>
      </c>
      <c r="AF40" s="85" t="s">
        <v>541</v>
      </c>
      <c r="AG40" s="85" t="s">
        <v>541</v>
      </c>
      <c r="AH40" s="85" t="s">
        <v>541</v>
      </c>
      <c r="AI40" s="85" t="s">
        <v>541</v>
      </c>
      <c r="AJ40" s="85" t="s">
        <v>541</v>
      </c>
      <c r="AK40" s="85" t="s">
        <v>541</v>
      </c>
      <c r="AL40" s="85" t="s">
        <v>541</v>
      </c>
      <c r="AM40" s="85" t="s">
        <v>541</v>
      </c>
      <c r="AN40" s="85" t="s">
        <v>541</v>
      </c>
      <c r="AO40" s="85" t="s">
        <v>541</v>
      </c>
      <c r="AP40" s="85" t="s">
        <v>541</v>
      </c>
      <c r="AQ40" s="85" t="s">
        <v>541</v>
      </c>
      <c r="AR40" s="85" t="s">
        <v>541</v>
      </c>
      <c r="AS40" s="85" t="s">
        <v>541</v>
      </c>
      <c r="AT40" s="85" t="s">
        <v>541</v>
      </c>
      <c r="AU40" s="85" t="s">
        <v>541</v>
      </c>
      <c r="AV40" s="85" t="s">
        <v>541</v>
      </c>
      <c r="AW40" s="85" t="s">
        <v>541</v>
      </c>
      <c r="AX40" s="85" t="s">
        <v>541</v>
      </c>
      <c r="AY40" s="85" t="s">
        <v>541</v>
      </c>
      <c r="AZ40" s="85" t="s">
        <v>541</v>
      </c>
      <c r="BA40" s="85" t="s">
        <v>541</v>
      </c>
    </row>
    <row r="41" spans="3:53" x14ac:dyDescent="0.35">
      <c r="C41" s="85">
        <v>33</v>
      </c>
      <c r="D41" s="86" t="s">
        <v>572</v>
      </c>
      <c r="E41" s="87">
        <v>33398</v>
      </c>
      <c r="F41" s="85">
        <v>34</v>
      </c>
      <c r="G41" s="85" t="s">
        <v>537</v>
      </c>
      <c r="H41" s="85">
        <v>8</v>
      </c>
      <c r="I41" s="85" t="s">
        <v>555</v>
      </c>
      <c r="J41" s="85" t="s">
        <v>554</v>
      </c>
      <c r="K41" s="85" t="s">
        <v>545</v>
      </c>
      <c r="L41" s="85" t="s">
        <v>541</v>
      </c>
      <c r="M41" s="85" t="s">
        <v>541</v>
      </c>
      <c r="N41" s="85" t="s">
        <v>541</v>
      </c>
      <c r="O41" s="85" t="s">
        <v>549</v>
      </c>
      <c r="P41" s="85" t="s">
        <v>549</v>
      </c>
      <c r="Q41" s="85" t="s">
        <v>541</v>
      </c>
      <c r="R41" s="85" t="s">
        <v>541</v>
      </c>
      <c r="S41" s="85" t="s">
        <v>541</v>
      </c>
      <c r="T41" s="85" t="s">
        <v>549</v>
      </c>
      <c r="U41" s="85" t="s">
        <v>541</v>
      </c>
      <c r="V41" s="85" t="s">
        <v>541</v>
      </c>
      <c r="W41" s="85" t="s">
        <v>549</v>
      </c>
      <c r="X41" s="85" t="s">
        <v>541</v>
      </c>
      <c r="Y41" s="85" t="s">
        <v>541</v>
      </c>
      <c r="Z41" s="85" t="s">
        <v>549</v>
      </c>
      <c r="AA41" s="85" t="s">
        <v>549</v>
      </c>
      <c r="AB41" s="85" t="s">
        <v>549</v>
      </c>
      <c r="AC41" s="85" t="s">
        <v>549</v>
      </c>
      <c r="AD41" s="85" t="s">
        <v>549</v>
      </c>
      <c r="AE41" s="85" t="s">
        <v>541</v>
      </c>
      <c r="AF41" s="85" t="s">
        <v>541</v>
      </c>
      <c r="AG41" s="85" t="s">
        <v>541</v>
      </c>
      <c r="AH41" s="85" t="s">
        <v>541</v>
      </c>
      <c r="AI41" s="85" t="s">
        <v>541</v>
      </c>
      <c r="AJ41" s="85" t="s">
        <v>549</v>
      </c>
      <c r="AK41" s="85" t="s">
        <v>549</v>
      </c>
      <c r="AL41" s="85" t="s">
        <v>541</v>
      </c>
      <c r="AM41" s="85" t="s">
        <v>541</v>
      </c>
      <c r="AN41" s="85" t="s">
        <v>541</v>
      </c>
      <c r="AO41" s="85" t="s">
        <v>541</v>
      </c>
      <c r="AP41" s="85" t="s">
        <v>541</v>
      </c>
      <c r="AQ41" s="85" t="s">
        <v>549</v>
      </c>
      <c r="AR41" s="85" t="s">
        <v>549</v>
      </c>
      <c r="AS41" s="85" t="s">
        <v>549</v>
      </c>
      <c r="AT41" s="85" t="s">
        <v>541</v>
      </c>
      <c r="AU41" s="85" t="s">
        <v>541</v>
      </c>
      <c r="AV41" s="85" t="s">
        <v>541</v>
      </c>
      <c r="AW41" s="85" t="s">
        <v>541</v>
      </c>
      <c r="AX41" s="85" t="s">
        <v>541</v>
      </c>
      <c r="AY41" s="85" t="s">
        <v>541</v>
      </c>
      <c r="AZ41" s="85" t="s">
        <v>541</v>
      </c>
      <c r="BA41" s="85" t="s">
        <v>541</v>
      </c>
    </row>
    <row r="42" spans="3:53" x14ac:dyDescent="0.35">
      <c r="C42" s="85">
        <v>34</v>
      </c>
      <c r="D42" s="86" t="s">
        <v>10</v>
      </c>
      <c r="E42" s="87">
        <v>34431</v>
      </c>
      <c r="F42" s="85">
        <v>31</v>
      </c>
      <c r="G42" s="85" t="s">
        <v>544</v>
      </c>
      <c r="H42" s="85">
        <v>6</v>
      </c>
      <c r="I42" s="85" t="s">
        <v>551</v>
      </c>
      <c r="J42" s="85" t="s">
        <v>113</v>
      </c>
      <c r="K42" s="85" t="s">
        <v>540</v>
      </c>
      <c r="L42" s="85" t="s">
        <v>541</v>
      </c>
      <c r="M42" s="85" t="s">
        <v>541</v>
      </c>
      <c r="N42" s="85" t="s">
        <v>549</v>
      </c>
      <c r="O42" s="85" t="s">
        <v>541</v>
      </c>
      <c r="P42" s="85" t="s">
        <v>541</v>
      </c>
      <c r="Q42" s="85" t="s">
        <v>541</v>
      </c>
      <c r="R42" s="85" t="s">
        <v>541</v>
      </c>
      <c r="S42" s="85" t="s">
        <v>541</v>
      </c>
      <c r="T42" s="85" t="s">
        <v>541</v>
      </c>
      <c r="U42" s="85" t="s">
        <v>541</v>
      </c>
      <c r="V42" s="85" t="s">
        <v>541</v>
      </c>
      <c r="W42" s="85" t="s">
        <v>549</v>
      </c>
      <c r="X42" s="85" t="s">
        <v>549</v>
      </c>
      <c r="Y42" s="85" t="s">
        <v>549</v>
      </c>
      <c r="Z42" s="85" t="s">
        <v>549</v>
      </c>
      <c r="AA42" s="85" t="s">
        <v>549</v>
      </c>
      <c r="AB42" s="85" t="s">
        <v>549</v>
      </c>
      <c r="AC42" s="85" t="s">
        <v>541</v>
      </c>
      <c r="AD42" s="85" t="s">
        <v>541</v>
      </c>
      <c r="AE42" s="85" t="s">
        <v>549</v>
      </c>
      <c r="AF42" s="85" t="s">
        <v>541</v>
      </c>
      <c r="AG42" s="85" t="s">
        <v>549</v>
      </c>
      <c r="AH42" s="85" t="s">
        <v>549</v>
      </c>
      <c r="AI42" s="85" t="s">
        <v>549</v>
      </c>
      <c r="AJ42" s="85" t="s">
        <v>549</v>
      </c>
      <c r="AK42" s="85" t="s">
        <v>549</v>
      </c>
      <c r="AL42" s="85" t="s">
        <v>541</v>
      </c>
      <c r="AM42" s="85" t="s">
        <v>541</v>
      </c>
      <c r="AN42" s="85" t="s">
        <v>541</v>
      </c>
      <c r="AO42" s="85" t="s">
        <v>541</v>
      </c>
      <c r="AP42" s="85" t="s">
        <v>541</v>
      </c>
      <c r="AQ42" s="85" t="s">
        <v>541</v>
      </c>
      <c r="AR42" s="85" t="s">
        <v>541</v>
      </c>
      <c r="AS42" s="85" t="s">
        <v>541</v>
      </c>
      <c r="AT42" s="85" t="s">
        <v>541</v>
      </c>
      <c r="AU42" s="85" t="s">
        <v>541</v>
      </c>
      <c r="AV42" s="85" t="s">
        <v>541</v>
      </c>
      <c r="AW42" s="85" t="s">
        <v>541</v>
      </c>
      <c r="AX42" s="85" t="s">
        <v>541</v>
      </c>
      <c r="AY42" s="85" t="s">
        <v>541</v>
      </c>
      <c r="AZ42" s="85" t="s">
        <v>541</v>
      </c>
      <c r="BA42" s="85" t="s">
        <v>541</v>
      </c>
    </row>
    <row r="43" spans="3:53" x14ac:dyDescent="0.35">
      <c r="C43" s="85">
        <v>35</v>
      </c>
      <c r="D43" s="86" t="s">
        <v>80</v>
      </c>
      <c r="E43" s="87">
        <v>31967</v>
      </c>
      <c r="F43" s="85">
        <v>38</v>
      </c>
      <c r="G43" s="85" t="s">
        <v>544</v>
      </c>
      <c r="H43" s="85">
        <v>15</v>
      </c>
      <c r="I43" s="85" t="s">
        <v>548</v>
      </c>
      <c r="J43" s="85" t="s">
        <v>516</v>
      </c>
      <c r="K43" s="85" t="s">
        <v>545</v>
      </c>
      <c r="L43" s="85" t="s">
        <v>541</v>
      </c>
      <c r="M43" s="85" t="s">
        <v>541</v>
      </c>
      <c r="N43" s="85" t="s">
        <v>541</v>
      </c>
      <c r="O43" s="85" t="s">
        <v>549</v>
      </c>
      <c r="P43" s="85" t="s">
        <v>549</v>
      </c>
      <c r="Q43" s="85" t="s">
        <v>541</v>
      </c>
      <c r="R43" s="85" t="s">
        <v>549</v>
      </c>
      <c r="S43" s="85" t="s">
        <v>541</v>
      </c>
      <c r="T43" s="85" t="s">
        <v>541</v>
      </c>
      <c r="U43" s="85" t="s">
        <v>541</v>
      </c>
      <c r="V43" s="85" t="s">
        <v>541</v>
      </c>
      <c r="W43" s="85" t="s">
        <v>541</v>
      </c>
      <c r="X43" s="85" t="s">
        <v>541</v>
      </c>
      <c r="Y43" s="85" t="s">
        <v>541</v>
      </c>
      <c r="Z43" s="85" t="s">
        <v>541</v>
      </c>
      <c r="AA43" s="85" t="s">
        <v>541</v>
      </c>
      <c r="AB43" s="85" t="s">
        <v>541</v>
      </c>
      <c r="AC43" s="85" t="s">
        <v>541</v>
      </c>
      <c r="AD43" s="85" t="s">
        <v>541</v>
      </c>
      <c r="AE43" s="85" t="s">
        <v>541</v>
      </c>
      <c r="AF43" s="85" t="s">
        <v>549</v>
      </c>
      <c r="AG43" s="85" t="s">
        <v>541</v>
      </c>
      <c r="AH43" s="85" t="s">
        <v>541</v>
      </c>
      <c r="AI43" s="85" t="s">
        <v>541</v>
      </c>
      <c r="AJ43" s="85" t="s">
        <v>549</v>
      </c>
      <c r="AK43" s="85" t="s">
        <v>541</v>
      </c>
      <c r="AL43" s="85" t="s">
        <v>541</v>
      </c>
      <c r="AM43" s="85" t="s">
        <v>541</v>
      </c>
      <c r="AN43" s="85" t="s">
        <v>541</v>
      </c>
      <c r="AO43" s="85" t="s">
        <v>541</v>
      </c>
      <c r="AP43" s="85" t="s">
        <v>541</v>
      </c>
      <c r="AQ43" s="85" t="s">
        <v>541</v>
      </c>
      <c r="AR43" s="85" t="s">
        <v>541</v>
      </c>
      <c r="AS43" s="85" t="s">
        <v>549</v>
      </c>
      <c r="AT43" s="85" t="s">
        <v>541</v>
      </c>
      <c r="AU43" s="85" t="s">
        <v>541</v>
      </c>
      <c r="AV43" s="85" t="s">
        <v>541</v>
      </c>
      <c r="AW43" s="85" t="s">
        <v>541</v>
      </c>
      <c r="AX43" s="85" t="s">
        <v>541</v>
      </c>
      <c r="AY43" s="85" t="s">
        <v>549</v>
      </c>
      <c r="AZ43" s="85" t="s">
        <v>541</v>
      </c>
      <c r="BA43" s="85" t="s">
        <v>541</v>
      </c>
    </row>
    <row r="44" spans="3:53" x14ac:dyDescent="0.35">
      <c r="C44" s="85">
        <v>36</v>
      </c>
      <c r="D44" s="86" t="s">
        <v>573</v>
      </c>
      <c r="E44" s="87">
        <v>34837</v>
      </c>
      <c r="F44" s="85">
        <v>30</v>
      </c>
      <c r="G44" s="85" t="s">
        <v>544</v>
      </c>
      <c r="H44" s="85">
        <v>5</v>
      </c>
      <c r="I44" s="85" t="s">
        <v>539</v>
      </c>
      <c r="J44" s="85" t="s">
        <v>112</v>
      </c>
      <c r="K44" s="85" t="s">
        <v>540</v>
      </c>
      <c r="L44" s="85" t="s">
        <v>541</v>
      </c>
      <c r="M44" s="85" t="s">
        <v>541</v>
      </c>
      <c r="N44" s="85" t="s">
        <v>541</v>
      </c>
      <c r="O44" s="85" t="s">
        <v>541</v>
      </c>
      <c r="P44" s="85" t="s">
        <v>541</v>
      </c>
      <c r="Q44" s="85" t="s">
        <v>541</v>
      </c>
      <c r="R44" s="85" t="s">
        <v>542</v>
      </c>
      <c r="S44" s="85" t="s">
        <v>541</v>
      </c>
      <c r="T44" s="85" t="s">
        <v>541</v>
      </c>
      <c r="U44" s="85" t="s">
        <v>541</v>
      </c>
      <c r="V44" s="85" t="s">
        <v>541</v>
      </c>
      <c r="W44" s="85" t="s">
        <v>541</v>
      </c>
      <c r="X44" s="85" t="s">
        <v>541</v>
      </c>
      <c r="Y44" s="85" t="s">
        <v>549</v>
      </c>
      <c r="Z44" s="85" t="s">
        <v>549</v>
      </c>
      <c r="AA44" s="85" t="s">
        <v>549</v>
      </c>
      <c r="AB44" s="85" t="s">
        <v>549</v>
      </c>
      <c r="AC44" s="85" t="s">
        <v>541</v>
      </c>
      <c r="AD44" s="85" t="s">
        <v>542</v>
      </c>
      <c r="AE44" s="85" t="s">
        <v>542</v>
      </c>
      <c r="AF44" s="85" t="s">
        <v>542</v>
      </c>
      <c r="AG44" s="85" t="s">
        <v>542</v>
      </c>
      <c r="AH44" s="85" t="s">
        <v>541</v>
      </c>
      <c r="AI44" s="85" t="s">
        <v>542</v>
      </c>
      <c r="AJ44" s="85" t="s">
        <v>542</v>
      </c>
      <c r="AK44" s="85" t="s">
        <v>542</v>
      </c>
      <c r="AL44" s="85" t="s">
        <v>541</v>
      </c>
      <c r="AM44" s="85" t="s">
        <v>541</v>
      </c>
      <c r="AN44" s="85" t="s">
        <v>541</v>
      </c>
      <c r="AO44" s="85" t="s">
        <v>541</v>
      </c>
      <c r="AP44" s="85" t="s">
        <v>541</v>
      </c>
      <c r="AQ44" s="85" t="s">
        <v>542</v>
      </c>
      <c r="AR44" s="85" t="s">
        <v>541</v>
      </c>
      <c r="AS44" s="85" t="s">
        <v>541</v>
      </c>
      <c r="AT44" s="85" t="s">
        <v>541</v>
      </c>
      <c r="AU44" s="85" t="s">
        <v>541</v>
      </c>
      <c r="AV44" s="85" t="s">
        <v>542</v>
      </c>
      <c r="AW44" s="85" t="s">
        <v>542</v>
      </c>
      <c r="AX44" s="85" t="s">
        <v>541</v>
      </c>
      <c r="AY44" s="85" t="s">
        <v>541</v>
      </c>
      <c r="AZ44" s="85" t="s">
        <v>541</v>
      </c>
      <c r="BA44" s="85" t="s">
        <v>541</v>
      </c>
    </row>
    <row r="45" spans="3:53" x14ac:dyDescent="0.35">
      <c r="C45" s="85">
        <v>37</v>
      </c>
      <c r="D45" s="86" t="s">
        <v>1</v>
      </c>
      <c r="E45" s="87">
        <v>35535</v>
      </c>
      <c r="F45" s="85">
        <v>28</v>
      </c>
      <c r="G45" s="85" t="s">
        <v>544</v>
      </c>
      <c r="H45" s="85">
        <v>8</v>
      </c>
      <c r="I45" s="85" t="s">
        <v>539</v>
      </c>
      <c r="J45" s="85" t="s">
        <v>113</v>
      </c>
      <c r="K45" s="85" t="s">
        <v>545</v>
      </c>
      <c r="L45" s="85" t="s">
        <v>541</v>
      </c>
      <c r="M45" s="85" t="s">
        <v>549</v>
      </c>
      <c r="N45" s="85" t="s">
        <v>549</v>
      </c>
      <c r="O45" s="85" t="s">
        <v>541</v>
      </c>
      <c r="P45" s="85" t="s">
        <v>541</v>
      </c>
      <c r="Q45" s="85" t="s">
        <v>549</v>
      </c>
      <c r="R45" s="85" t="s">
        <v>549</v>
      </c>
      <c r="S45" s="85" t="s">
        <v>549</v>
      </c>
      <c r="T45" s="85" t="s">
        <v>549</v>
      </c>
      <c r="U45" s="85" t="s">
        <v>549</v>
      </c>
      <c r="V45" s="85" t="s">
        <v>549</v>
      </c>
      <c r="W45" s="85" t="s">
        <v>549</v>
      </c>
      <c r="X45" s="85" t="s">
        <v>549</v>
      </c>
      <c r="Y45" s="85" t="s">
        <v>549</v>
      </c>
      <c r="Z45" s="85" t="s">
        <v>549</v>
      </c>
      <c r="AA45" s="85" t="s">
        <v>549</v>
      </c>
      <c r="AB45" s="85" t="s">
        <v>541</v>
      </c>
      <c r="AC45" s="85" t="s">
        <v>541</v>
      </c>
      <c r="AD45" s="85" t="s">
        <v>541</v>
      </c>
      <c r="AE45" s="85" t="s">
        <v>549</v>
      </c>
      <c r="AF45" s="85" t="s">
        <v>541</v>
      </c>
      <c r="AG45" s="85" t="s">
        <v>549</v>
      </c>
      <c r="AH45" s="85" t="s">
        <v>541</v>
      </c>
      <c r="AI45" s="85" t="s">
        <v>549</v>
      </c>
      <c r="AJ45" s="85" t="s">
        <v>549</v>
      </c>
      <c r="AK45" s="85" t="s">
        <v>541</v>
      </c>
      <c r="AL45" s="85" t="s">
        <v>549</v>
      </c>
      <c r="AM45" s="85" t="s">
        <v>549</v>
      </c>
      <c r="AN45" s="85" t="s">
        <v>541</v>
      </c>
      <c r="AO45" s="85" t="s">
        <v>541</v>
      </c>
      <c r="AP45" s="85" t="s">
        <v>549</v>
      </c>
      <c r="AQ45" s="85" t="s">
        <v>549</v>
      </c>
      <c r="AR45" s="85" t="s">
        <v>541</v>
      </c>
      <c r="AS45" s="85" t="s">
        <v>541</v>
      </c>
      <c r="AT45" s="85" t="s">
        <v>549</v>
      </c>
      <c r="AU45" s="85" t="s">
        <v>541</v>
      </c>
      <c r="AV45" s="85" t="s">
        <v>541</v>
      </c>
      <c r="AW45" s="85" t="s">
        <v>541</v>
      </c>
      <c r="AX45" s="85" t="s">
        <v>541</v>
      </c>
      <c r="AY45" s="85" t="s">
        <v>541</v>
      </c>
      <c r="AZ45" s="85" t="s">
        <v>549</v>
      </c>
      <c r="BA45" s="85" t="s">
        <v>541</v>
      </c>
    </row>
    <row r="46" spans="3:53" x14ac:dyDescent="0.35">
      <c r="C46" s="85">
        <v>38</v>
      </c>
      <c r="D46" s="86" t="s">
        <v>522</v>
      </c>
      <c r="E46" s="87">
        <v>34652</v>
      </c>
      <c r="F46" s="85">
        <v>31</v>
      </c>
      <c r="G46" s="85" t="s">
        <v>537</v>
      </c>
      <c r="H46" s="85">
        <v>7</v>
      </c>
      <c r="I46" s="85" t="s">
        <v>539</v>
      </c>
      <c r="J46" s="85" t="s">
        <v>112</v>
      </c>
      <c r="K46" s="85" t="s">
        <v>545</v>
      </c>
      <c r="L46" s="85" t="s">
        <v>541</v>
      </c>
      <c r="M46" s="85" t="s">
        <v>541</v>
      </c>
      <c r="N46" s="85" t="s">
        <v>541</v>
      </c>
      <c r="O46" s="85" t="s">
        <v>541</v>
      </c>
      <c r="P46" s="85" t="s">
        <v>541</v>
      </c>
      <c r="Q46" s="85" t="s">
        <v>541</v>
      </c>
      <c r="R46" s="85" t="s">
        <v>541</v>
      </c>
      <c r="S46" s="85" t="s">
        <v>541</v>
      </c>
      <c r="T46" s="85" t="s">
        <v>541</v>
      </c>
      <c r="U46" s="85" t="s">
        <v>541</v>
      </c>
      <c r="V46" s="85" t="s">
        <v>541</v>
      </c>
      <c r="W46" s="85" t="s">
        <v>541</v>
      </c>
      <c r="X46" s="85" t="s">
        <v>541</v>
      </c>
      <c r="Y46" s="85" t="s">
        <v>541</v>
      </c>
      <c r="Z46" s="85" t="s">
        <v>541</v>
      </c>
      <c r="AA46" s="85" t="s">
        <v>541</v>
      </c>
      <c r="AB46" s="85" t="s">
        <v>541</v>
      </c>
      <c r="AC46" s="85" t="s">
        <v>541</v>
      </c>
      <c r="AD46" s="85" t="s">
        <v>541</v>
      </c>
      <c r="AE46" s="85" t="s">
        <v>541</v>
      </c>
      <c r="AF46" s="85" t="s">
        <v>541</v>
      </c>
      <c r="AG46" s="85" t="s">
        <v>541</v>
      </c>
      <c r="AH46" s="85" t="s">
        <v>541</v>
      </c>
      <c r="AI46" s="85" t="s">
        <v>541</v>
      </c>
      <c r="AJ46" s="85" t="s">
        <v>541</v>
      </c>
      <c r="AK46" s="85" t="s">
        <v>541</v>
      </c>
      <c r="AL46" s="85" t="s">
        <v>541</v>
      </c>
      <c r="AM46" s="85" t="s">
        <v>541</v>
      </c>
      <c r="AN46" s="85" t="s">
        <v>541</v>
      </c>
      <c r="AO46" s="85" t="s">
        <v>541</v>
      </c>
      <c r="AP46" s="85" t="s">
        <v>541</v>
      </c>
      <c r="AQ46" s="85" t="s">
        <v>541</v>
      </c>
      <c r="AR46" s="85" t="s">
        <v>541</v>
      </c>
      <c r="AS46" s="85" t="s">
        <v>541</v>
      </c>
      <c r="AT46" s="85" t="s">
        <v>541</v>
      </c>
      <c r="AU46" s="85" t="s">
        <v>541</v>
      </c>
      <c r="AV46" s="85" t="s">
        <v>541</v>
      </c>
      <c r="AW46" s="85" t="s">
        <v>541</v>
      </c>
      <c r="AX46" s="85" t="s">
        <v>541</v>
      </c>
      <c r="AY46" s="85" t="s">
        <v>541</v>
      </c>
      <c r="AZ46" s="85" t="s">
        <v>541</v>
      </c>
      <c r="BA46" s="85" t="s">
        <v>541</v>
      </c>
    </row>
    <row r="47" spans="3:53" x14ac:dyDescent="0.35">
      <c r="C47" s="85">
        <v>39</v>
      </c>
      <c r="D47" s="86" t="s">
        <v>68</v>
      </c>
      <c r="E47" s="87">
        <v>30636</v>
      </c>
      <c r="F47" s="85">
        <v>43</v>
      </c>
      <c r="G47" s="85" t="s">
        <v>544</v>
      </c>
      <c r="H47" s="85">
        <v>15</v>
      </c>
      <c r="I47" s="85" t="s">
        <v>547</v>
      </c>
      <c r="J47" s="85" t="s">
        <v>516</v>
      </c>
      <c r="K47" s="85" t="s">
        <v>545</v>
      </c>
      <c r="L47" s="85" t="s">
        <v>541</v>
      </c>
      <c r="M47" s="85" t="s">
        <v>541</v>
      </c>
      <c r="N47" s="85" t="s">
        <v>541</v>
      </c>
      <c r="O47" s="85" t="s">
        <v>541</v>
      </c>
      <c r="P47" s="85" t="s">
        <v>541</v>
      </c>
      <c r="Q47" s="85" t="s">
        <v>541</v>
      </c>
      <c r="R47" s="85" t="s">
        <v>549</v>
      </c>
      <c r="S47" s="85" t="s">
        <v>549</v>
      </c>
      <c r="T47" s="85" t="s">
        <v>541</v>
      </c>
      <c r="U47" s="85" t="s">
        <v>541</v>
      </c>
      <c r="V47" s="85" t="s">
        <v>541</v>
      </c>
      <c r="W47" s="85" t="s">
        <v>541</v>
      </c>
      <c r="X47" s="85" t="s">
        <v>541</v>
      </c>
      <c r="Y47" s="85" t="s">
        <v>541</v>
      </c>
      <c r="Z47" s="85" t="s">
        <v>541</v>
      </c>
      <c r="AA47" s="85" t="s">
        <v>541</v>
      </c>
      <c r="AB47" s="85" t="s">
        <v>541</v>
      </c>
      <c r="AC47" s="85" t="s">
        <v>541</v>
      </c>
      <c r="AD47" s="85" t="s">
        <v>541</v>
      </c>
      <c r="AE47" s="85" t="s">
        <v>549</v>
      </c>
      <c r="AF47" s="85" t="s">
        <v>541</v>
      </c>
      <c r="AG47" s="85" t="s">
        <v>541</v>
      </c>
      <c r="AH47" s="85" t="s">
        <v>541</v>
      </c>
      <c r="AI47" s="85" t="s">
        <v>541</v>
      </c>
      <c r="AJ47" s="85" t="s">
        <v>541</v>
      </c>
      <c r="AK47" s="85" t="s">
        <v>541</v>
      </c>
      <c r="AL47" s="85" t="s">
        <v>541</v>
      </c>
      <c r="AM47" s="85" t="s">
        <v>541</v>
      </c>
      <c r="AN47" s="85" t="s">
        <v>541</v>
      </c>
      <c r="AO47" s="85" t="s">
        <v>541</v>
      </c>
      <c r="AP47" s="85" t="s">
        <v>541</v>
      </c>
      <c r="AQ47" s="85" t="s">
        <v>541</v>
      </c>
      <c r="AR47" s="85" t="s">
        <v>541</v>
      </c>
      <c r="AS47" s="85" t="s">
        <v>541</v>
      </c>
      <c r="AT47" s="85" t="s">
        <v>541</v>
      </c>
      <c r="AU47" s="85" t="s">
        <v>541</v>
      </c>
      <c r="AV47" s="85" t="s">
        <v>541</v>
      </c>
      <c r="AW47" s="85" t="s">
        <v>541</v>
      </c>
      <c r="AX47" s="85" t="s">
        <v>541</v>
      </c>
      <c r="AY47" s="85" t="s">
        <v>541</v>
      </c>
      <c r="AZ47" s="85" t="s">
        <v>541</v>
      </c>
      <c r="BA47" s="85" t="s">
        <v>541</v>
      </c>
    </row>
    <row r="48" spans="3:53" x14ac:dyDescent="0.35">
      <c r="C48" s="85">
        <v>40</v>
      </c>
      <c r="D48" s="86" t="s">
        <v>76</v>
      </c>
      <c r="E48" s="87">
        <v>35206</v>
      </c>
      <c r="F48" s="85">
        <v>29</v>
      </c>
      <c r="G48" s="85" t="s">
        <v>544</v>
      </c>
      <c r="H48" s="85">
        <v>5</v>
      </c>
      <c r="I48" s="85" t="s">
        <v>539</v>
      </c>
      <c r="J48" s="85" t="s">
        <v>516</v>
      </c>
      <c r="K48" s="85" t="s">
        <v>540</v>
      </c>
      <c r="L48" s="85" t="s">
        <v>541</v>
      </c>
      <c r="M48" s="85" t="s">
        <v>549</v>
      </c>
      <c r="N48" s="85" t="s">
        <v>549</v>
      </c>
      <c r="O48" s="85" t="s">
        <v>541</v>
      </c>
      <c r="P48" s="85" t="s">
        <v>541</v>
      </c>
      <c r="Q48" s="85" t="s">
        <v>541</v>
      </c>
      <c r="R48" s="85" t="s">
        <v>549</v>
      </c>
      <c r="S48" s="85" t="s">
        <v>541</v>
      </c>
      <c r="T48" s="85" t="s">
        <v>549</v>
      </c>
      <c r="U48" s="85" t="s">
        <v>549</v>
      </c>
      <c r="V48" s="85" t="s">
        <v>541</v>
      </c>
      <c r="W48" s="85" t="s">
        <v>541</v>
      </c>
      <c r="X48" s="85" t="s">
        <v>541</v>
      </c>
      <c r="Y48" s="85" t="s">
        <v>549</v>
      </c>
      <c r="Z48" s="85" t="s">
        <v>549</v>
      </c>
      <c r="AA48" s="85" t="s">
        <v>549</v>
      </c>
      <c r="AB48" s="85" t="s">
        <v>549</v>
      </c>
      <c r="AC48" s="85" t="s">
        <v>549</v>
      </c>
      <c r="AD48" s="85" t="s">
        <v>549</v>
      </c>
      <c r="AE48" s="85" t="s">
        <v>541</v>
      </c>
      <c r="AF48" s="85" t="s">
        <v>541</v>
      </c>
      <c r="AG48" s="85" t="s">
        <v>541</v>
      </c>
      <c r="AH48" s="85" t="s">
        <v>541</v>
      </c>
      <c r="AI48" s="85" t="s">
        <v>549</v>
      </c>
      <c r="AJ48" s="85" t="s">
        <v>549</v>
      </c>
      <c r="AK48" s="85" t="s">
        <v>549</v>
      </c>
      <c r="AL48" s="85" t="s">
        <v>549</v>
      </c>
      <c r="AM48" s="85" t="s">
        <v>541</v>
      </c>
      <c r="AN48" s="85" t="s">
        <v>541</v>
      </c>
      <c r="AO48" s="85" t="s">
        <v>549</v>
      </c>
      <c r="AP48" s="85" t="s">
        <v>541</v>
      </c>
      <c r="AQ48" s="85" t="s">
        <v>549</v>
      </c>
      <c r="AR48" s="85" t="s">
        <v>541</v>
      </c>
      <c r="AS48" s="85" t="s">
        <v>541</v>
      </c>
      <c r="AT48" s="85" t="s">
        <v>549</v>
      </c>
      <c r="AU48" s="85" t="s">
        <v>541</v>
      </c>
      <c r="AV48" s="85" t="s">
        <v>541</v>
      </c>
      <c r="AW48" s="85" t="s">
        <v>549</v>
      </c>
      <c r="AX48" s="85" t="s">
        <v>549</v>
      </c>
      <c r="AY48" s="85" t="s">
        <v>549</v>
      </c>
      <c r="AZ48" s="85" t="s">
        <v>549</v>
      </c>
      <c r="BA48" s="85" t="s">
        <v>549</v>
      </c>
    </row>
    <row r="49" spans="3:53" x14ac:dyDescent="0.35">
      <c r="C49" s="85">
        <v>41</v>
      </c>
      <c r="D49" s="86" t="s">
        <v>90</v>
      </c>
      <c r="E49" s="87">
        <v>35565</v>
      </c>
      <c r="F49" s="85">
        <v>28</v>
      </c>
      <c r="G49" s="85" t="s">
        <v>537</v>
      </c>
      <c r="H49" s="85">
        <v>6</v>
      </c>
      <c r="I49" s="85" t="s">
        <v>559</v>
      </c>
      <c r="J49" s="85" t="s">
        <v>554</v>
      </c>
      <c r="K49" s="85" t="s">
        <v>540</v>
      </c>
      <c r="L49" s="85" t="s">
        <v>541</v>
      </c>
      <c r="M49" s="85" t="s">
        <v>541</v>
      </c>
      <c r="N49" s="85" t="s">
        <v>541</v>
      </c>
      <c r="O49" s="85" t="s">
        <v>541</v>
      </c>
      <c r="P49" s="85" t="s">
        <v>541</v>
      </c>
      <c r="Q49" s="85" t="s">
        <v>541</v>
      </c>
      <c r="R49" s="85" t="s">
        <v>541</v>
      </c>
      <c r="S49" s="85" t="s">
        <v>541</v>
      </c>
      <c r="T49" s="85" t="s">
        <v>541</v>
      </c>
      <c r="U49" s="85" t="s">
        <v>541</v>
      </c>
      <c r="V49" s="85" t="s">
        <v>541</v>
      </c>
      <c r="W49" s="85" t="s">
        <v>541</v>
      </c>
      <c r="X49" s="85" t="s">
        <v>541</v>
      </c>
      <c r="Y49" s="85" t="s">
        <v>541</v>
      </c>
      <c r="Z49" s="85" t="s">
        <v>541</v>
      </c>
      <c r="AA49" s="85" t="s">
        <v>541</v>
      </c>
      <c r="AB49" s="85" t="s">
        <v>541</v>
      </c>
      <c r="AC49" s="85" t="s">
        <v>541</v>
      </c>
      <c r="AD49" s="85" t="s">
        <v>541</v>
      </c>
      <c r="AE49" s="85" t="s">
        <v>541</v>
      </c>
      <c r="AF49" s="85" t="s">
        <v>541</v>
      </c>
      <c r="AG49" s="85" t="s">
        <v>541</v>
      </c>
      <c r="AH49" s="85" t="s">
        <v>541</v>
      </c>
      <c r="AI49" s="85" t="s">
        <v>541</v>
      </c>
      <c r="AJ49" s="85" t="s">
        <v>541</v>
      </c>
      <c r="AK49" s="85" t="s">
        <v>541</v>
      </c>
      <c r="AL49" s="85" t="s">
        <v>541</v>
      </c>
      <c r="AM49" s="85" t="s">
        <v>541</v>
      </c>
      <c r="AN49" s="85" t="s">
        <v>541</v>
      </c>
      <c r="AO49" s="85" t="s">
        <v>541</v>
      </c>
      <c r="AP49" s="85" t="s">
        <v>541</v>
      </c>
      <c r="AQ49" s="85" t="s">
        <v>541</v>
      </c>
      <c r="AR49" s="85" t="s">
        <v>541</v>
      </c>
      <c r="AS49" s="85" t="s">
        <v>541</v>
      </c>
      <c r="AT49" s="85" t="s">
        <v>541</v>
      </c>
      <c r="AU49" s="85" t="s">
        <v>541</v>
      </c>
      <c r="AV49" s="85" t="s">
        <v>541</v>
      </c>
      <c r="AW49" s="85" t="s">
        <v>541</v>
      </c>
      <c r="AX49" s="85" t="s">
        <v>541</v>
      </c>
      <c r="AY49" s="85" t="s">
        <v>541</v>
      </c>
      <c r="AZ49" s="85" t="s">
        <v>541</v>
      </c>
      <c r="BA49" s="85" t="s">
        <v>541</v>
      </c>
    </row>
    <row r="50" spans="3:53" x14ac:dyDescent="0.35">
      <c r="C50" s="85">
        <v>42</v>
      </c>
      <c r="D50" s="86" t="s">
        <v>35</v>
      </c>
      <c r="E50" s="87">
        <v>33780</v>
      </c>
      <c r="F50" s="85">
        <v>33</v>
      </c>
      <c r="G50" s="85" t="s">
        <v>537</v>
      </c>
      <c r="H50" s="85">
        <v>4</v>
      </c>
      <c r="I50" s="85" t="s">
        <v>551</v>
      </c>
      <c r="J50" s="85" t="s">
        <v>516</v>
      </c>
      <c r="K50" s="85" t="s">
        <v>540</v>
      </c>
      <c r="L50" s="85" t="s">
        <v>541</v>
      </c>
      <c r="M50" s="85" t="s">
        <v>541</v>
      </c>
      <c r="N50" s="85" t="s">
        <v>541</v>
      </c>
      <c r="O50" s="85" t="s">
        <v>541</v>
      </c>
      <c r="P50" s="85" t="s">
        <v>541</v>
      </c>
      <c r="Q50" s="85" t="s">
        <v>541</v>
      </c>
      <c r="R50" s="85" t="s">
        <v>541</v>
      </c>
      <c r="S50" s="85" t="s">
        <v>541</v>
      </c>
      <c r="T50" s="85" t="s">
        <v>541</v>
      </c>
      <c r="U50" s="85" t="s">
        <v>541</v>
      </c>
      <c r="V50" s="85" t="s">
        <v>541</v>
      </c>
      <c r="W50" s="85" t="s">
        <v>541</v>
      </c>
      <c r="X50" s="85" t="s">
        <v>541</v>
      </c>
      <c r="Y50" s="85" t="s">
        <v>541</v>
      </c>
      <c r="Z50" s="85" t="s">
        <v>541</v>
      </c>
      <c r="AA50" s="85" t="s">
        <v>541</v>
      </c>
      <c r="AB50" s="85" t="s">
        <v>541</v>
      </c>
      <c r="AC50" s="85" t="s">
        <v>541</v>
      </c>
      <c r="AD50" s="85" t="s">
        <v>541</v>
      </c>
      <c r="AE50" s="85" t="s">
        <v>541</v>
      </c>
      <c r="AF50" s="85" t="s">
        <v>541</v>
      </c>
      <c r="AG50" s="85" t="s">
        <v>541</v>
      </c>
      <c r="AH50" s="85" t="s">
        <v>541</v>
      </c>
      <c r="AI50" s="85" t="s">
        <v>541</v>
      </c>
      <c r="AJ50" s="85" t="s">
        <v>541</v>
      </c>
      <c r="AK50" s="85" t="s">
        <v>541</v>
      </c>
      <c r="AL50" s="85" t="s">
        <v>541</v>
      </c>
      <c r="AM50" s="85" t="s">
        <v>541</v>
      </c>
      <c r="AN50" s="85" t="s">
        <v>541</v>
      </c>
      <c r="AO50" s="85" t="s">
        <v>541</v>
      </c>
      <c r="AP50" s="85" t="s">
        <v>541</v>
      </c>
      <c r="AQ50" s="85" t="s">
        <v>541</v>
      </c>
      <c r="AR50" s="85" t="s">
        <v>541</v>
      </c>
      <c r="AS50" s="85" t="s">
        <v>541</v>
      </c>
      <c r="AT50" s="85" t="s">
        <v>541</v>
      </c>
      <c r="AU50" s="85" t="s">
        <v>541</v>
      </c>
      <c r="AV50" s="85" t="s">
        <v>541</v>
      </c>
      <c r="AW50" s="85" t="s">
        <v>541</v>
      </c>
      <c r="AX50" s="85" t="s">
        <v>541</v>
      </c>
      <c r="AY50" s="85" t="s">
        <v>541</v>
      </c>
      <c r="AZ50" s="85" t="s">
        <v>541</v>
      </c>
      <c r="BA50" s="85" t="s">
        <v>541</v>
      </c>
    </row>
    <row r="51" spans="3:53" x14ac:dyDescent="0.35">
      <c r="C51" s="85">
        <v>43</v>
      </c>
      <c r="D51" s="86" t="s">
        <v>518</v>
      </c>
      <c r="E51" s="87">
        <v>34556</v>
      </c>
      <c r="F51" s="85">
        <v>31</v>
      </c>
      <c r="G51" s="85" t="s">
        <v>544</v>
      </c>
      <c r="H51" s="85">
        <v>8</v>
      </c>
      <c r="I51" s="85" t="s">
        <v>539</v>
      </c>
      <c r="J51" s="85" t="s">
        <v>112</v>
      </c>
      <c r="K51" s="85" t="s">
        <v>545</v>
      </c>
      <c r="L51" s="85" t="s">
        <v>541</v>
      </c>
      <c r="M51" s="85" t="s">
        <v>541</v>
      </c>
      <c r="N51" s="85" t="s">
        <v>541</v>
      </c>
      <c r="O51" s="85" t="s">
        <v>541</v>
      </c>
      <c r="P51" s="85" t="s">
        <v>541</v>
      </c>
      <c r="Q51" s="85" t="s">
        <v>541</v>
      </c>
      <c r="R51" s="85" t="s">
        <v>541</v>
      </c>
      <c r="S51" s="85" t="s">
        <v>541</v>
      </c>
      <c r="T51" s="85" t="s">
        <v>541</v>
      </c>
      <c r="U51" s="85" t="s">
        <v>541</v>
      </c>
      <c r="V51" s="85" t="s">
        <v>541</v>
      </c>
      <c r="W51" s="85" t="s">
        <v>541</v>
      </c>
      <c r="X51" s="85" t="s">
        <v>541</v>
      </c>
      <c r="Y51" s="85" t="s">
        <v>541</v>
      </c>
      <c r="Z51" s="85" t="s">
        <v>541</v>
      </c>
      <c r="AA51" s="85" t="s">
        <v>541</v>
      </c>
      <c r="AB51" s="85" t="s">
        <v>541</v>
      </c>
      <c r="AC51" s="85" t="s">
        <v>541</v>
      </c>
      <c r="AD51" s="85" t="s">
        <v>541</v>
      </c>
      <c r="AE51" s="85" t="s">
        <v>541</v>
      </c>
      <c r="AF51" s="85" t="s">
        <v>541</v>
      </c>
      <c r="AG51" s="85" t="s">
        <v>541</v>
      </c>
      <c r="AH51" s="85" t="s">
        <v>541</v>
      </c>
      <c r="AI51" s="85" t="s">
        <v>541</v>
      </c>
      <c r="AJ51" s="85" t="s">
        <v>541</v>
      </c>
      <c r="AK51" s="85" t="s">
        <v>541</v>
      </c>
      <c r="AL51" s="85" t="s">
        <v>541</v>
      </c>
      <c r="AM51" s="85" t="s">
        <v>541</v>
      </c>
      <c r="AN51" s="85" t="s">
        <v>541</v>
      </c>
      <c r="AO51" s="85" t="s">
        <v>541</v>
      </c>
      <c r="AP51" s="85" t="s">
        <v>541</v>
      </c>
      <c r="AQ51" s="85" t="s">
        <v>541</v>
      </c>
      <c r="AR51" s="85" t="s">
        <v>541</v>
      </c>
      <c r="AS51" s="85" t="s">
        <v>541</v>
      </c>
      <c r="AT51" s="85" t="s">
        <v>541</v>
      </c>
      <c r="AU51" s="85" t="s">
        <v>541</v>
      </c>
      <c r="AV51" s="85" t="s">
        <v>541</v>
      </c>
      <c r="AW51" s="85" t="s">
        <v>541</v>
      </c>
      <c r="AX51" s="85" t="s">
        <v>541</v>
      </c>
      <c r="AY51" s="85" t="s">
        <v>541</v>
      </c>
      <c r="AZ51" s="85" t="s">
        <v>541</v>
      </c>
      <c r="BA51" s="85" t="s">
        <v>541</v>
      </c>
    </row>
    <row r="52" spans="3:53" x14ac:dyDescent="0.35">
      <c r="C52" s="85">
        <v>44</v>
      </c>
      <c r="D52" s="86" t="s">
        <v>53</v>
      </c>
      <c r="E52" s="87">
        <v>36000</v>
      </c>
      <c r="F52" s="85">
        <v>27</v>
      </c>
      <c r="G52" s="85" t="s">
        <v>544</v>
      </c>
      <c r="H52" s="85">
        <v>3</v>
      </c>
      <c r="I52" s="85" t="s">
        <v>539</v>
      </c>
      <c r="J52" s="85" t="s">
        <v>516</v>
      </c>
      <c r="K52" s="85" t="s">
        <v>540</v>
      </c>
      <c r="L52" s="85" t="s">
        <v>549</v>
      </c>
      <c r="M52" s="85" t="s">
        <v>541</v>
      </c>
      <c r="N52" s="85" t="s">
        <v>541</v>
      </c>
      <c r="O52" s="85" t="s">
        <v>541</v>
      </c>
      <c r="P52" s="85" t="s">
        <v>541</v>
      </c>
      <c r="Q52" s="85" t="s">
        <v>549</v>
      </c>
      <c r="R52" s="85" t="s">
        <v>541</v>
      </c>
      <c r="S52" s="85" t="s">
        <v>541</v>
      </c>
      <c r="T52" s="85" t="s">
        <v>541</v>
      </c>
      <c r="U52" s="85" t="s">
        <v>541</v>
      </c>
      <c r="V52" s="85" t="s">
        <v>541</v>
      </c>
      <c r="W52" s="85" t="s">
        <v>541</v>
      </c>
      <c r="X52" s="85" t="s">
        <v>549</v>
      </c>
      <c r="Y52" s="85" t="s">
        <v>541</v>
      </c>
      <c r="Z52" s="85" t="s">
        <v>541</v>
      </c>
      <c r="AA52" s="85" t="s">
        <v>541</v>
      </c>
      <c r="AB52" s="85" t="s">
        <v>541</v>
      </c>
      <c r="AC52" s="85" t="s">
        <v>549</v>
      </c>
      <c r="AD52" s="85" t="s">
        <v>549</v>
      </c>
      <c r="AE52" s="85" t="s">
        <v>541</v>
      </c>
      <c r="AF52" s="85" t="s">
        <v>541</v>
      </c>
      <c r="AG52" s="85" t="s">
        <v>541</v>
      </c>
      <c r="AH52" s="85" t="s">
        <v>541</v>
      </c>
      <c r="AI52" s="85" t="s">
        <v>549</v>
      </c>
      <c r="AJ52" s="85" t="s">
        <v>549</v>
      </c>
      <c r="AK52" s="85" t="s">
        <v>549</v>
      </c>
      <c r="AL52" s="85" t="s">
        <v>541</v>
      </c>
      <c r="AM52" s="85" t="s">
        <v>541</v>
      </c>
      <c r="AN52" s="85" t="s">
        <v>541</v>
      </c>
      <c r="AO52" s="85" t="s">
        <v>541</v>
      </c>
      <c r="AP52" s="85" t="s">
        <v>541</v>
      </c>
      <c r="AQ52" s="85" t="s">
        <v>541</v>
      </c>
      <c r="AR52" s="85" t="s">
        <v>541</v>
      </c>
      <c r="AS52" s="85" t="s">
        <v>549</v>
      </c>
      <c r="AT52" s="85" t="s">
        <v>549</v>
      </c>
      <c r="AU52" s="85" t="s">
        <v>549</v>
      </c>
      <c r="AV52" s="85" t="s">
        <v>541</v>
      </c>
      <c r="AW52" s="85" t="s">
        <v>541</v>
      </c>
      <c r="AX52" s="85" t="s">
        <v>541</v>
      </c>
      <c r="AY52" s="85" t="s">
        <v>541</v>
      </c>
      <c r="AZ52" s="85" t="s">
        <v>541</v>
      </c>
      <c r="BA52" s="85" t="s">
        <v>541</v>
      </c>
    </row>
    <row r="53" spans="3:53" x14ac:dyDescent="0.35">
      <c r="C53" s="85">
        <v>45</v>
      </c>
      <c r="D53" s="86" t="s">
        <v>84</v>
      </c>
      <c r="E53" s="87">
        <v>36124</v>
      </c>
      <c r="F53" s="85">
        <v>27</v>
      </c>
      <c r="G53" s="85" t="s">
        <v>544</v>
      </c>
      <c r="H53" s="85">
        <v>4</v>
      </c>
      <c r="I53" s="85" t="s">
        <v>539</v>
      </c>
      <c r="J53" s="85" t="s">
        <v>516</v>
      </c>
      <c r="K53" s="85" t="s">
        <v>540</v>
      </c>
      <c r="L53" s="85" t="s">
        <v>549</v>
      </c>
      <c r="M53" s="85" t="s">
        <v>549</v>
      </c>
      <c r="N53" s="85" t="s">
        <v>549</v>
      </c>
      <c r="O53" s="85" t="s">
        <v>549</v>
      </c>
      <c r="P53" s="85" t="s">
        <v>549</v>
      </c>
      <c r="Q53" s="85" t="s">
        <v>549</v>
      </c>
      <c r="R53" s="85" t="s">
        <v>549</v>
      </c>
      <c r="S53" s="85" t="s">
        <v>541</v>
      </c>
      <c r="T53" s="85" t="s">
        <v>541</v>
      </c>
      <c r="U53" s="85" t="s">
        <v>541</v>
      </c>
      <c r="V53" s="85" t="s">
        <v>541</v>
      </c>
      <c r="W53" s="85" t="s">
        <v>549</v>
      </c>
      <c r="X53" s="85" t="s">
        <v>549</v>
      </c>
      <c r="Y53" s="85" t="s">
        <v>549</v>
      </c>
      <c r="Z53" s="85" t="s">
        <v>549</v>
      </c>
      <c r="AA53" s="85" t="s">
        <v>549</v>
      </c>
      <c r="AB53" s="85" t="s">
        <v>549</v>
      </c>
      <c r="AC53" s="85" t="s">
        <v>549</v>
      </c>
      <c r="AD53" s="85" t="s">
        <v>541</v>
      </c>
      <c r="AE53" s="85" t="s">
        <v>549</v>
      </c>
      <c r="AF53" s="85" t="s">
        <v>549</v>
      </c>
      <c r="AG53" s="85" t="s">
        <v>549</v>
      </c>
      <c r="AH53" s="85" t="s">
        <v>549</v>
      </c>
      <c r="AI53" s="85" t="s">
        <v>549</v>
      </c>
      <c r="AJ53" s="85" t="s">
        <v>549</v>
      </c>
      <c r="AK53" s="85" t="s">
        <v>549</v>
      </c>
      <c r="AL53" s="85" t="s">
        <v>549</v>
      </c>
      <c r="AM53" s="85" t="s">
        <v>549</v>
      </c>
      <c r="AN53" s="85" t="s">
        <v>549</v>
      </c>
      <c r="AO53" s="85" t="s">
        <v>549</v>
      </c>
      <c r="AP53" s="85" t="s">
        <v>549</v>
      </c>
      <c r="AQ53" s="85" t="s">
        <v>549</v>
      </c>
      <c r="AR53" s="85" t="s">
        <v>549</v>
      </c>
      <c r="AS53" s="85" t="s">
        <v>541</v>
      </c>
      <c r="AT53" s="85" t="s">
        <v>541</v>
      </c>
      <c r="AU53" s="85" t="s">
        <v>541</v>
      </c>
      <c r="AV53" s="85" t="s">
        <v>541</v>
      </c>
      <c r="AW53" s="85" t="s">
        <v>541</v>
      </c>
      <c r="AX53" s="85" t="s">
        <v>541</v>
      </c>
      <c r="AY53" s="85" t="s">
        <v>549</v>
      </c>
      <c r="AZ53" s="85" t="s">
        <v>541</v>
      </c>
      <c r="BA53" s="85" t="s">
        <v>541</v>
      </c>
    </row>
    <row r="54" spans="3:53" x14ac:dyDescent="0.35">
      <c r="C54" s="85">
        <v>46</v>
      </c>
      <c r="D54" s="86" t="s">
        <v>523</v>
      </c>
      <c r="E54" s="87">
        <v>31963</v>
      </c>
      <c r="F54" s="85">
        <v>38</v>
      </c>
      <c r="G54" s="85" t="s">
        <v>544</v>
      </c>
      <c r="H54" s="85">
        <v>5</v>
      </c>
      <c r="I54" s="85" t="s">
        <v>551</v>
      </c>
      <c r="J54" s="85" t="s">
        <v>516</v>
      </c>
      <c r="K54" s="85" t="s">
        <v>540</v>
      </c>
      <c r="L54" s="85" t="s">
        <v>541</v>
      </c>
      <c r="M54" s="85" t="s">
        <v>549</v>
      </c>
      <c r="N54" s="85" t="s">
        <v>541</v>
      </c>
      <c r="O54" s="85" t="s">
        <v>549</v>
      </c>
      <c r="P54" s="85" t="s">
        <v>549</v>
      </c>
      <c r="Q54" s="85" t="s">
        <v>541</v>
      </c>
      <c r="R54" s="85" t="s">
        <v>549</v>
      </c>
      <c r="S54" s="85" t="s">
        <v>541</v>
      </c>
      <c r="T54" s="85" t="s">
        <v>541</v>
      </c>
      <c r="U54" s="85" t="s">
        <v>549</v>
      </c>
      <c r="V54" s="85" t="s">
        <v>549</v>
      </c>
      <c r="W54" s="85" t="s">
        <v>541</v>
      </c>
      <c r="X54" s="85" t="s">
        <v>541</v>
      </c>
      <c r="Y54" s="85" t="s">
        <v>541</v>
      </c>
      <c r="Z54" s="85" t="s">
        <v>549</v>
      </c>
      <c r="AA54" s="85" t="s">
        <v>549</v>
      </c>
      <c r="AB54" s="85" t="s">
        <v>549</v>
      </c>
      <c r="AC54" s="85" t="s">
        <v>549</v>
      </c>
      <c r="AD54" s="85" t="s">
        <v>549</v>
      </c>
      <c r="AE54" s="85" t="s">
        <v>549</v>
      </c>
      <c r="AF54" s="85" t="s">
        <v>549</v>
      </c>
      <c r="AG54" s="85" t="s">
        <v>549</v>
      </c>
      <c r="AH54" s="85" t="s">
        <v>549</v>
      </c>
      <c r="AI54" s="85" t="s">
        <v>541</v>
      </c>
      <c r="AJ54" s="85" t="s">
        <v>541</v>
      </c>
      <c r="AK54" s="85" t="s">
        <v>541</v>
      </c>
      <c r="AL54" s="85" t="s">
        <v>541</v>
      </c>
      <c r="AM54" s="85" t="s">
        <v>549</v>
      </c>
      <c r="AN54" s="85" t="s">
        <v>541</v>
      </c>
      <c r="AO54" s="85" t="s">
        <v>541</v>
      </c>
      <c r="AP54" s="85" t="s">
        <v>541</v>
      </c>
      <c r="AQ54" s="85" t="s">
        <v>549</v>
      </c>
      <c r="AR54" s="85" t="s">
        <v>549</v>
      </c>
      <c r="AS54" s="85" t="s">
        <v>549</v>
      </c>
      <c r="AT54" s="85" t="s">
        <v>541</v>
      </c>
      <c r="AU54" s="85" t="s">
        <v>541</v>
      </c>
      <c r="AV54" s="85" t="s">
        <v>541</v>
      </c>
      <c r="AW54" s="85" t="s">
        <v>541</v>
      </c>
      <c r="AX54" s="85" t="s">
        <v>541</v>
      </c>
      <c r="AY54" s="85" t="s">
        <v>541</v>
      </c>
      <c r="AZ54" s="85" t="s">
        <v>541</v>
      </c>
      <c r="BA54" s="85" t="s">
        <v>549</v>
      </c>
    </row>
    <row r="55" spans="3:53" x14ac:dyDescent="0.35">
      <c r="C55" s="85">
        <v>47</v>
      </c>
      <c r="D55" s="86" t="s">
        <v>5</v>
      </c>
      <c r="E55" s="87">
        <v>35842</v>
      </c>
      <c r="F55" s="85">
        <v>27</v>
      </c>
      <c r="G55" s="85" t="s">
        <v>544</v>
      </c>
      <c r="H55" s="85">
        <v>3</v>
      </c>
      <c r="I55" s="85" t="s">
        <v>539</v>
      </c>
      <c r="J55" s="85" t="s">
        <v>113</v>
      </c>
      <c r="K55" s="85" t="s">
        <v>540</v>
      </c>
      <c r="L55" s="85" t="s">
        <v>549</v>
      </c>
      <c r="M55" s="85" t="s">
        <v>549</v>
      </c>
      <c r="N55" s="85" t="s">
        <v>549</v>
      </c>
      <c r="O55" s="85" t="s">
        <v>549</v>
      </c>
      <c r="P55" s="85" t="s">
        <v>549</v>
      </c>
      <c r="Q55" s="85" t="s">
        <v>549</v>
      </c>
      <c r="R55" s="85" t="s">
        <v>549</v>
      </c>
      <c r="S55" s="85" t="s">
        <v>549</v>
      </c>
      <c r="T55" s="85" t="s">
        <v>549</v>
      </c>
      <c r="U55" s="85" t="s">
        <v>549</v>
      </c>
      <c r="V55" s="85" t="s">
        <v>549</v>
      </c>
      <c r="W55" s="85" t="s">
        <v>549</v>
      </c>
      <c r="X55" s="85" t="s">
        <v>549</v>
      </c>
      <c r="Y55" s="85" t="s">
        <v>549</v>
      </c>
      <c r="Z55" s="85" t="s">
        <v>541</v>
      </c>
      <c r="AA55" s="85" t="s">
        <v>541</v>
      </c>
      <c r="AB55" s="85" t="s">
        <v>541</v>
      </c>
      <c r="AC55" s="85" t="s">
        <v>549</v>
      </c>
      <c r="AD55" s="85" t="s">
        <v>541</v>
      </c>
      <c r="AE55" s="85" t="s">
        <v>541</v>
      </c>
      <c r="AF55" s="85" t="s">
        <v>541</v>
      </c>
      <c r="AG55" s="85" t="s">
        <v>541</v>
      </c>
      <c r="AH55" s="85" t="s">
        <v>541</v>
      </c>
      <c r="AI55" s="85" t="s">
        <v>549</v>
      </c>
      <c r="AJ55" s="85" t="s">
        <v>541</v>
      </c>
      <c r="AK55" s="85" t="s">
        <v>549</v>
      </c>
      <c r="AL55" s="85" t="s">
        <v>541</v>
      </c>
      <c r="AM55" s="85" t="s">
        <v>549</v>
      </c>
      <c r="AN55" s="85" t="s">
        <v>549</v>
      </c>
      <c r="AO55" s="85" t="s">
        <v>541</v>
      </c>
      <c r="AP55" s="85" t="s">
        <v>549</v>
      </c>
      <c r="AQ55" s="85" t="s">
        <v>549</v>
      </c>
      <c r="AR55" s="85" t="s">
        <v>549</v>
      </c>
      <c r="AS55" s="85" t="s">
        <v>549</v>
      </c>
      <c r="AT55" s="85" t="s">
        <v>549</v>
      </c>
      <c r="AU55" s="85" t="s">
        <v>549</v>
      </c>
      <c r="AV55" s="85" t="s">
        <v>549</v>
      </c>
      <c r="AW55" s="85" t="s">
        <v>549</v>
      </c>
      <c r="AX55" s="85" t="s">
        <v>549</v>
      </c>
      <c r="AY55" s="85" t="s">
        <v>541</v>
      </c>
      <c r="AZ55" s="85" t="s">
        <v>549</v>
      </c>
      <c r="BA55" s="85" t="s">
        <v>549</v>
      </c>
    </row>
    <row r="56" spans="3:53" x14ac:dyDescent="0.35">
      <c r="C56" s="85">
        <v>48</v>
      </c>
      <c r="D56" s="86" t="s">
        <v>66</v>
      </c>
      <c r="E56" s="87">
        <v>35197</v>
      </c>
      <c r="F56" s="85">
        <v>29</v>
      </c>
      <c r="G56" s="85" t="s">
        <v>544</v>
      </c>
      <c r="H56" s="85">
        <v>2</v>
      </c>
      <c r="I56" s="85" t="s">
        <v>539</v>
      </c>
      <c r="J56" s="85" t="s">
        <v>516</v>
      </c>
      <c r="K56" s="85" t="s">
        <v>540</v>
      </c>
      <c r="L56" s="85" t="s">
        <v>549</v>
      </c>
      <c r="M56" s="85" t="s">
        <v>549</v>
      </c>
      <c r="N56" s="85" t="s">
        <v>549</v>
      </c>
      <c r="O56" s="85" t="s">
        <v>549</v>
      </c>
      <c r="P56" s="85" t="s">
        <v>541</v>
      </c>
      <c r="Q56" s="85" t="s">
        <v>541</v>
      </c>
      <c r="R56" s="85" t="s">
        <v>549</v>
      </c>
      <c r="S56" s="85" t="s">
        <v>549</v>
      </c>
      <c r="T56" s="85" t="s">
        <v>549</v>
      </c>
      <c r="U56" s="85" t="s">
        <v>549</v>
      </c>
      <c r="V56" s="85" t="s">
        <v>549</v>
      </c>
      <c r="W56" s="85" t="s">
        <v>541</v>
      </c>
      <c r="X56" s="85" t="s">
        <v>549</v>
      </c>
      <c r="Y56" s="85" t="s">
        <v>549</v>
      </c>
      <c r="Z56" s="85" t="s">
        <v>549</v>
      </c>
      <c r="AA56" s="85" t="s">
        <v>549</v>
      </c>
      <c r="AB56" s="85" t="s">
        <v>549</v>
      </c>
      <c r="AC56" s="85" t="s">
        <v>541</v>
      </c>
      <c r="AD56" s="85" t="s">
        <v>549</v>
      </c>
      <c r="AE56" s="85" t="s">
        <v>541</v>
      </c>
      <c r="AF56" s="85" t="s">
        <v>541</v>
      </c>
      <c r="AG56" s="85" t="s">
        <v>541</v>
      </c>
      <c r="AH56" s="85" t="s">
        <v>549</v>
      </c>
      <c r="AI56" s="85" t="s">
        <v>541</v>
      </c>
      <c r="AJ56" s="85" t="s">
        <v>549</v>
      </c>
      <c r="AK56" s="85" t="s">
        <v>549</v>
      </c>
      <c r="AL56" s="85" t="s">
        <v>541</v>
      </c>
      <c r="AM56" s="85" t="s">
        <v>541</v>
      </c>
      <c r="AN56" s="85" t="s">
        <v>541</v>
      </c>
      <c r="AO56" s="85" t="s">
        <v>541</v>
      </c>
      <c r="AP56" s="85" t="s">
        <v>549</v>
      </c>
      <c r="AQ56" s="85" t="s">
        <v>549</v>
      </c>
      <c r="AR56" s="85" t="s">
        <v>549</v>
      </c>
      <c r="AS56" s="85" t="s">
        <v>541</v>
      </c>
      <c r="AT56" s="85" t="s">
        <v>549</v>
      </c>
      <c r="AU56" s="85" t="s">
        <v>541</v>
      </c>
      <c r="AV56" s="85" t="s">
        <v>549</v>
      </c>
      <c r="AW56" s="85" t="s">
        <v>541</v>
      </c>
      <c r="AX56" s="85" t="s">
        <v>541</v>
      </c>
      <c r="AY56" s="85" t="s">
        <v>549</v>
      </c>
      <c r="AZ56" s="85" t="s">
        <v>541</v>
      </c>
      <c r="BA56" s="85" t="s">
        <v>549</v>
      </c>
    </row>
    <row r="57" spans="3:53" x14ac:dyDescent="0.35">
      <c r="C57" s="85">
        <v>49</v>
      </c>
      <c r="D57" s="86" t="s">
        <v>12</v>
      </c>
      <c r="E57" s="87">
        <v>31850</v>
      </c>
      <c r="F57" s="85">
        <v>38</v>
      </c>
      <c r="G57" s="85" t="s">
        <v>544</v>
      </c>
      <c r="H57" s="85">
        <v>5</v>
      </c>
      <c r="I57" s="85" t="s">
        <v>551</v>
      </c>
      <c r="J57" s="85" t="s">
        <v>113</v>
      </c>
      <c r="K57" s="85" t="s">
        <v>540</v>
      </c>
      <c r="L57" s="85" t="s">
        <v>549</v>
      </c>
      <c r="M57" s="85" t="s">
        <v>549</v>
      </c>
      <c r="N57" s="85" t="s">
        <v>549</v>
      </c>
      <c r="O57" s="85" t="s">
        <v>549</v>
      </c>
      <c r="P57" s="85" t="s">
        <v>549</v>
      </c>
      <c r="Q57" s="85" t="s">
        <v>549</v>
      </c>
      <c r="R57" s="85" t="s">
        <v>541</v>
      </c>
      <c r="S57" s="85" t="s">
        <v>541</v>
      </c>
      <c r="T57" s="85" t="s">
        <v>549</v>
      </c>
      <c r="U57" s="85" t="s">
        <v>549</v>
      </c>
      <c r="V57" s="85" t="s">
        <v>541</v>
      </c>
      <c r="W57" s="85" t="s">
        <v>541</v>
      </c>
      <c r="X57" s="85" t="s">
        <v>549</v>
      </c>
      <c r="Y57" s="85" t="s">
        <v>541</v>
      </c>
      <c r="Z57" s="85" t="s">
        <v>549</v>
      </c>
      <c r="AA57" s="85" t="s">
        <v>541</v>
      </c>
      <c r="AB57" s="85" t="s">
        <v>541</v>
      </c>
      <c r="AC57" s="85" t="s">
        <v>541</v>
      </c>
      <c r="AD57" s="85" t="s">
        <v>549</v>
      </c>
      <c r="AE57" s="85" t="s">
        <v>549</v>
      </c>
      <c r="AF57" s="85" t="s">
        <v>549</v>
      </c>
      <c r="AG57" s="85" t="s">
        <v>541</v>
      </c>
      <c r="AH57" s="85" t="s">
        <v>549</v>
      </c>
      <c r="AI57" s="85" t="s">
        <v>549</v>
      </c>
      <c r="AJ57" s="85" t="s">
        <v>549</v>
      </c>
      <c r="AK57" s="85" t="s">
        <v>549</v>
      </c>
      <c r="AL57" s="85" t="s">
        <v>541</v>
      </c>
      <c r="AM57" s="85" t="s">
        <v>549</v>
      </c>
      <c r="AN57" s="85" t="s">
        <v>549</v>
      </c>
      <c r="AO57" s="85" t="s">
        <v>549</v>
      </c>
      <c r="AP57" s="85" t="s">
        <v>549</v>
      </c>
      <c r="AQ57" s="85" t="s">
        <v>549</v>
      </c>
      <c r="AR57" s="85" t="s">
        <v>549</v>
      </c>
      <c r="AS57" s="85" t="s">
        <v>549</v>
      </c>
      <c r="AT57" s="85" t="s">
        <v>541</v>
      </c>
      <c r="AU57" s="85" t="s">
        <v>541</v>
      </c>
      <c r="AV57" s="85" t="s">
        <v>541</v>
      </c>
      <c r="AW57" s="85" t="s">
        <v>541</v>
      </c>
      <c r="AX57" s="85" t="s">
        <v>541</v>
      </c>
      <c r="AY57" s="85" t="s">
        <v>541</v>
      </c>
      <c r="AZ57" s="85" t="s">
        <v>541</v>
      </c>
      <c r="BA57" s="85" t="s">
        <v>541</v>
      </c>
    </row>
    <row r="58" spans="3:53" x14ac:dyDescent="0.35">
      <c r="C58" s="85">
        <v>50</v>
      </c>
      <c r="D58" s="86" t="s">
        <v>91</v>
      </c>
      <c r="E58" s="87">
        <v>35513</v>
      </c>
      <c r="F58" s="85">
        <v>29</v>
      </c>
      <c r="G58" s="85" t="s">
        <v>537</v>
      </c>
      <c r="H58" s="85">
        <v>5</v>
      </c>
      <c r="I58" s="85" t="s">
        <v>559</v>
      </c>
      <c r="J58" s="85" t="s">
        <v>554</v>
      </c>
      <c r="K58" s="85" t="s">
        <v>540</v>
      </c>
      <c r="L58" s="85" t="s">
        <v>549</v>
      </c>
      <c r="M58" s="85" t="s">
        <v>549</v>
      </c>
      <c r="N58" s="85" t="s">
        <v>549</v>
      </c>
      <c r="O58" s="85" t="s">
        <v>549</v>
      </c>
      <c r="P58" s="85" t="s">
        <v>549</v>
      </c>
      <c r="Q58" s="85" t="s">
        <v>549</v>
      </c>
      <c r="R58" s="85" t="s">
        <v>549</v>
      </c>
      <c r="S58" s="85" t="s">
        <v>541</v>
      </c>
      <c r="T58" s="85" t="s">
        <v>549</v>
      </c>
      <c r="U58" s="85" t="s">
        <v>549</v>
      </c>
      <c r="V58" s="85" t="s">
        <v>549</v>
      </c>
      <c r="W58" s="85" t="s">
        <v>549</v>
      </c>
      <c r="X58" s="85" t="s">
        <v>549</v>
      </c>
      <c r="Y58" s="85" t="s">
        <v>541</v>
      </c>
      <c r="Z58" s="85" t="s">
        <v>549</v>
      </c>
      <c r="AA58" s="85" t="s">
        <v>549</v>
      </c>
      <c r="AB58" s="85" t="s">
        <v>541</v>
      </c>
      <c r="AC58" s="85" t="s">
        <v>549</v>
      </c>
      <c r="AD58" s="85" t="s">
        <v>541</v>
      </c>
      <c r="AE58" s="85" t="s">
        <v>541</v>
      </c>
      <c r="AF58" s="85" t="s">
        <v>549</v>
      </c>
      <c r="AG58" s="85" t="s">
        <v>541</v>
      </c>
      <c r="AH58" s="85" t="s">
        <v>549</v>
      </c>
      <c r="AI58" s="85" t="s">
        <v>549</v>
      </c>
      <c r="AJ58" s="85" t="s">
        <v>549</v>
      </c>
      <c r="AK58" s="85" t="s">
        <v>549</v>
      </c>
      <c r="AL58" s="85" t="s">
        <v>549</v>
      </c>
      <c r="AM58" s="85" t="s">
        <v>549</v>
      </c>
      <c r="AN58" s="85" t="s">
        <v>541</v>
      </c>
      <c r="AO58" s="85" t="s">
        <v>549</v>
      </c>
      <c r="AP58" s="85" t="s">
        <v>549</v>
      </c>
      <c r="AQ58" s="85" t="s">
        <v>549</v>
      </c>
      <c r="AR58" s="85" t="s">
        <v>549</v>
      </c>
      <c r="AS58" s="85" t="s">
        <v>541</v>
      </c>
      <c r="AT58" s="85" t="s">
        <v>549</v>
      </c>
      <c r="AU58" s="85" t="s">
        <v>549</v>
      </c>
      <c r="AV58" s="85" t="s">
        <v>541</v>
      </c>
      <c r="AW58" s="85" t="s">
        <v>549</v>
      </c>
      <c r="AX58" s="85" t="s">
        <v>549</v>
      </c>
      <c r="AY58" s="85" t="s">
        <v>549</v>
      </c>
      <c r="AZ58" s="85" t="s">
        <v>541</v>
      </c>
      <c r="BA58" s="85" t="s">
        <v>549</v>
      </c>
    </row>
    <row r="59" spans="3:53" x14ac:dyDescent="0.35">
      <c r="C59" s="85">
        <v>51</v>
      </c>
      <c r="D59" s="86" t="s">
        <v>519</v>
      </c>
      <c r="E59" s="87">
        <v>35639</v>
      </c>
      <c r="F59" s="85">
        <v>28</v>
      </c>
      <c r="G59" s="85" t="s">
        <v>544</v>
      </c>
      <c r="H59" s="85">
        <v>6</v>
      </c>
      <c r="I59" s="85" t="s">
        <v>539</v>
      </c>
      <c r="J59" s="85" t="s">
        <v>112</v>
      </c>
      <c r="K59" s="85" t="s">
        <v>540</v>
      </c>
      <c r="L59" s="85" t="s">
        <v>549</v>
      </c>
      <c r="M59" s="85" t="s">
        <v>541</v>
      </c>
      <c r="N59" s="85" t="s">
        <v>549</v>
      </c>
      <c r="O59" s="85" t="s">
        <v>549</v>
      </c>
      <c r="P59" s="85" t="s">
        <v>541</v>
      </c>
      <c r="Q59" s="85" t="s">
        <v>541</v>
      </c>
      <c r="R59" s="85" t="s">
        <v>549</v>
      </c>
      <c r="S59" s="85" t="s">
        <v>549</v>
      </c>
      <c r="T59" s="85" t="s">
        <v>549</v>
      </c>
      <c r="U59" s="85" t="s">
        <v>549</v>
      </c>
      <c r="V59" s="85" t="s">
        <v>549</v>
      </c>
      <c r="W59" s="85" t="s">
        <v>549</v>
      </c>
      <c r="X59" s="85" t="s">
        <v>549</v>
      </c>
      <c r="Y59" s="85" t="s">
        <v>549</v>
      </c>
      <c r="Z59" s="85" t="s">
        <v>549</v>
      </c>
      <c r="AA59" s="85" t="s">
        <v>549</v>
      </c>
      <c r="AB59" s="85" t="s">
        <v>549</v>
      </c>
      <c r="AC59" s="85" t="s">
        <v>549</v>
      </c>
      <c r="AD59" s="85" t="s">
        <v>549</v>
      </c>
      <c r="AE59" s="85" t="s">
        <v>549</v>
      </c>
      <c r="AF59" s="85" t="s">
        <v>549</v>
      </c>
      <c r="AG59" s="85" t="s">
        <v>549</v>
      </c>
      <c r="AH59" s="85" t="s">
        <v>549</v>
      </c>
      <c r="AI59" s="85" t="s">
        <v>541</v>
      </c>
      <c r="AJ59" s="85" t="s">
        <v>549</v>
      </c>
      <c r="AK59" s="85" t="s">
        <v>549</v>
      </c>
      <c r="AL59" s="85" t="s">
        <v>549</v>
      </c>
      <c r="AM59" s="85" t="s">
        <v>541</v>
      </c>
      <c r="AN59" s="85" t="s">
        <v>541</v>
      </c>
      <c r="AO59" s="85" t="s">
        <v>549</v>
      </c>
      <c r="AP59" s="85" t="s">
        <v>549</v>
      </c>
      <c r="AQ59" s="85" t="s">
        <v>549</v>
      </c>
      <c r="AR59" s="85" t="s">
        <v>549</v>
      </c>
      <c r="AS59" s="85" t="s">
        <v>549</v>
      </c>
      <c r="AT59" s="85" t="s">
        <v>541</v>
      </c>
      <c r="AU59" s="85" t="s">
        <v>549</v>
      </c>
      <c r="AV59" s="85" t="s">
        <v>541</v>
      </c>
      <c r="AW59" s="85" t="s">
        <v>549</v>
      </c>
      <c r="AX59" s="85" t="s">
        <v>549</v>
      </c>
      <c r="AY59" s="85" t="s">
        <v>549</v>
      </c>
      <c r="AZ59" s="85" t="s">
        <v>549</v>
      </c>
      <c r="BA59" s="85" t="s">
        <v>549</v>
      </c>
    </row>
    <row r="60" spans="3:53" x14ac:dyDescent="0.35">
      <c r="C60" s="85">
        <v>52</v>
      </c>
      <c r="D60" s="86" t="s">
        <v>44</v>
      </c>
      <c r="E60" s="87" t="s">
        <v>574</v>
      </c>
      <c r="F60" s="85">
        <v>30</v>
      </c>
      <c r="G60" s="85" t="s">
        <v>544</v>
      </c>
      <c r="H60" s="85">
        <v>8</v>
      </c>
      <c r="I60" s="85" t="s">
        <v>575</v>
      </c>
      <c r="J60" s="85" t="s">
        <v>516</v>
      </c>
      <c r="K60" s="85" t="s">
        <v>545</v>
      </c>
      <c r="L60" s="85" t="s">
        <v>549</v>
      </c>
      <c r="M60" s="85" t="s">
        <v>549</v>
      </c>
      <c r="N60" s="85" t="s">
        <v>549</v>
      </c>
      <c r="O60" s="85" t="s">
        <v>549</v>
      </c>
      <c r="P60" s="85" t="s">
        <v>549</v>
      </c>
      <c r="Q60" s="85" t="s">
        <v>549</v>
      </c>
      <c r="R60" s="85" t="s">
        <v>549</v>
      </c>
      <c r="S60" s="85" t="s">
        <v>549</v>
      </c>
      <c r="T60" s="85" t="s">
        <v>549</v>
      </c>
      <c r="U60" s="85" t="s">
        <v>549</v>
      </c>
      <c r="V60" s="85" t="s">
        <v>549</v>
      </c>
      <c r="W60" s="85" t="s">
        <v>549</v>
      </c>
      <c r="X60" s="85" t="s">
        <v>549</v>
      </c>
      <c r="Y60" s="85" t="s">
        <v>549</v>
      </c>
      <c r="Z60" s="85" t="s">
        <v>549</v>
      </c>
      <c r="AA60" s="85" t="s">
        <v>549</v>
      </c>
      <c r="AB60" s="85" t="s">
        <v>549</v>
      </c>
      <c r="AC60" s="85" t="s">
        <v>549</v>
      </c>
      <c r="AD60" s="85" t="s">
        <v>549</v>
      </c>
      <c r="AE60" s="85" t="s">
        <v>549</v>
      </c>
      <c r="AF60" s="85" t="s">
        <v>549</v>
      </c>
      <c r="AG60" s="85" t="s">
        <v>549</v>
      </c>
      <c r="AH60" s="85" t="s">
        <v>549</v>
      </c>
      <c r="AI60" s="85" t="s">
        <v>549</v>
      </c>
      <c r="AJ60" s="85" t="s">
        <v>549</v>
      </c>
      <c r="AK60" s="85" t="s">
        <v>549</v>
      </c>
      <c r="AL60" s="85" t="s">
        <v>549</v>
      </c>
      <c r="AM60" s="85" t="s">
        <v>549</v>
      </c>
      <c r="AN60" s="85" t="s">
        <v>549</v>
      </c>
      <c r="AO60" s="85" t="s">
        <v>549</v>
      </c>
      <c r="AP60" s="85" t="s">
        <v>549</v>
      </c>
      <c r="AQ60" s="85" t="s">
        <v>549</v>
      </c>
      <c r="AR60" s="85" t="s">
        <v>549</v>
      </c>
      <c r="AS60" s="85" t="s">
        <v>549</v>
      </c>
      <c r="AT60" s="85" t="s">
        <v>549</v>
      </c>
      <c r="AU60" s="85" t="s">
        <v>549</v>
      </c>
      <c r="AV60" s="85" t="s">
        <v>549</v>
      </c>
      <c r="AW60" s="85" t="s">
        <v>549</v>
      </c>
      <c r="AX60" s="85" t="s">
        <v>549</v>
      </c>
      <c r="AY60" s="85" t="s">
        <v>549</v>
      </c>
      <c r="AZ60" s="85" t="s">
        <v>549</v>
      </c>
      <c r="BA60" s="85" t="s">
        <v>549</v>
      </c>
    </row>
    <row r="61" spans="3:53" x14ac:dyDescent="0.35">
      <c r="C61" s="85">
        <v>53</v>
      </c>
      <c r="D61" s="86" t="s">
        <v>3</v>
      </c>
      <c r="E61" s="87">
        <v>33701</v>
      </c>
      <c r="F61" s="85">
        <v>33</v>
      </c>
      <c r="G61" s="85" t="s">
        <v>544</v>
      </c>
      <c r="H61" s="85">
        <v>4</v>
      </c>
      <c r="I61" s="85" t="s">
        <v>539</v>
      </c>
      <c r="J61" s="85" t="s">
        <v>113</v>
      </c>
      <c r="K61" s="85" t="s">
        <v>540</v>
      </c>
      <c r="L61" s="85" t="s">
        <v>549</v>
      </c>
      <c r="M61" s="85" t="s">
        <v>549</v>
      </c>
      <c r="N61" s="85" t="s">
        <v>549</v>
      </c>
      <c r="O61" s="85" t="s">
        <v>549</v>
      </c>
      <c r="P61" s="85" t="s">
        <v>549</v>
      </c>
      <c r="Q61" s="85" t="s">
        <v>549</v>
      </c>
      <c r="R61" s="85" t="s">
        <v>549</v>
      </c>
      <c r="S61" s="85" t="s">
        <v>541</v>
      </c>
      <c r="T61" s="85" t="s">
        <v>541</v>
      </c>
      <c r="U61" s="85" t="s">
        <v>541</v>
      </c>
      <c r="V61" s="85" t="s">
        <v>541</v>
      </c>
      <c r="W61" s="85" t="s">
        <v>541</v>
      </c>
      <c r="X61" s="85" t="s">
        <v>549</v>
      </c>
      <c r="Y61" s="85" t="s">
        <v>549</v>
      </c>
      <c r="Z61" s="85" t="s">
        <v>549</v>
      </c>
      <c r="AA61" s="85" t="s">
        <v>549</v>
      </c>
      <c r="AB61" s="85" t="s">
        <v>549</v>
      </c>
      <c r="AC61" s="85" t="s">
        <v>549</v>
      </c>
      <c r="AD61" s="85" t="s">
        <v>549</v>
      </c>
      <c r="AE61" s="85" t="s">
        <v>549</v>
      </c>
      <c r="AF61" s="85" t="s">
        <v>549</v>
      </c>
      <c r="AG61" s="85" t="s">
        <v>549</v>
      </c>
      <c r="AH61" s="85" t="s">
        <v>541</v>
      </c>
      <c r="AI61" s="85" t="s">
        <v>541</v>
      </c>
      <c r="AJ61" s="85" t="s">
        <v>549</v>
      </c>
      <c r="AK61" s="85" t="s">
        <v>541</v>
      </c>
      <c r="AL61" s="85" t="s">
        <v>541</v>
      </c>
      <c r="AM61" s="85" t="s">
        <v>541</v>
      </c>
      <c r="AN61" s="85" t="s">
        <v>549</v>
      </c>
      <c r="AO61" s="85" t="s">
        <v>541</v>
      </c>
      <c r="AP61" s="85" t="s">
        <v>541</v>
      </c>
      <c r="AQ61" s="85" t="s">
        <v>549</v>
      </c>
      <c r="AR61" s="85" t="s">
        <v>541</v>
      </c>
      <c r="AS61" s="85" t="s">
        <v>541</v>
      </c>
      <c r="AT61" s="85" t="s">
        <v>549</v>
      </c>
      <c r="AU61" s="85" t="s">
        <v>549</v>
      </c>
      <c r="AV61" s="85" t="s">
        <v>549</v>
      </c>
      <c r="AW61" s="85" t="s">
        <v>541</v>
      </c>
      <c r="AX61" s="85" t="s">
        <v>541</v>
      </c>
      <c r="AY61" s="85" t="s">
        <v>549</v>
      </c>
      <c r="AZ61" s="85" t="s">
        <v>549</v>
      </c>
      <c r="BA61" s="85" t="s">
        <v>541</v>
      </c>
    </row>
    <row r="62" spans="3:53" x14ac:dyDescent="0.35">
      <c r="C62" s="85">
        <v>54</v>
      </c>
      <c r="D62" s="86" t="s">
        <v>15</v>
      </c>
      <c r="E62" s="87">
        <v>34371</v>
      </c>
      <c r="F62" s="85">
        <v>31</v>
      </c>
      <c r="G62" s="85" t="s">
        <v>537</v>
      </c>
      <c r="H62" s="85">
        <v>4</v>
      </c>
      <c r="I62" s="85" t="s">
        <v>551</v>
      </c>
      <c r="J62" s="85" t="s">
        <v>516</v>
      </c>
      <c r="K62" s="85" t="s">
        <v>540</v>
      </c>
      <c r="L62" s="85" t="s">
        <v>549</v>
      </c>
      <c r="M62" s="85" t="s">
        <v>541</v>
      </c>
      <c r="N62" s="85" t="s">
        <v>549</v>
      </c>
      <c r="O62" s="85" t="s">
        <v>549</v>
      </c>
      <c r="P62" s="85" t="s">
        <v>541</v>
      </c>
      <c r="Q62" s="85" t="s">
        <v>541</v>
      </c>
      <c r="R62" s="85" t="s">
        <v>541</v>
      </c>
      <c r="S62" s="85" t="s">
        <v>541</v>
      </c>
      <c r="T62" s="85" t="s">
        <v>541</v>
      </c>
      <c r="U62" s="85" t="s">
        <v>541</v>
      </c>
      <c r="V62" s="85" t="s">
        <v>541</v>
      </c>
      <c r="W62" s="85" t="s">
        <v>549</v>
      </c>
      <c r="X62" s="85" t="s">
        <v>541</v>
      </c>
      <c r="Y62" s="85" t="s">
        <v>541</v>
      </c>
      <c r="Z62" s="85" t="s">
        <v>541</v>
      </c>
      <c r="AA62" s="85" t="s">
        <v>549</v>
      </c>
      <c r="AB62" s="85" t="s">
        <v>541</v>
      </c>
      <c r="AC62" s="85" t="s">
        <v>549</v>
      </c>
      <c r="AD62" s="85" t="s">
        <v>549</v>
      </c>
      <c r="AE62" s="85" t="s">
        <v>541</v>
      </c>
      <c r="AF62" s="85" t="s">
        <v>541</v>
      </c>
      <c r="AG62" s="85" t="s">
        <v>549</v>
      </c>
      <c r="AH62" s="85" t="s">
        <v>549</v>
      </c>
      <c r="AI62" s="85" t="s">
        <v>541</v>
      </c>
      <c r="AJ62" s="85" t="s">
        <v>541</v>
      </c>
      <c r="AK62" s="85" t="s">
        <v>541</v>
      </c>
      <c r="AL62" s="85" t="s">
        <v>541</v>
      </c>
      <c r="AM62" s="85" t="s">
        <v>549</v>
      </c>
      <c r="AN62" s="85" t="s">
        <v>541</v>
      </c>
      <c r="AO62" s="85" t="s">
        <v>541</v>
      </c>
      <c r="AP62" s="85" t="s">
        <v>541</v>
      </c>
      <c r="AQ62" s="85" t="s">
        <v>549</v>
      </c>
      <c r="AR62" s="85" t="s">
        <v>549</v>
      </c>
      <c r="AS62" s="85" t="s">
        <v>541</v>
      </c>
      <c r="AT62" s="85" t="s">
        <v>541</v>
      </c>
      <c r="AU62" s="85" t="s">
        <v>541</v>
      </c>
      <c r="AV62" s="85" t="s">
        <v>549</v>
      </c>
      <c r="AW62" s="85" t="s">
        <v>549</v>
      </c>
      <c r="AX62" s="85" t="s">
        <v>549</v>
      </c>
      <c r="AY62" s="85" t="s">
        <v>541</v>
      </c>
      <c r="AZ62" s="85" t="s">
        <v>549</v>
      </c>
      <c r="BA62" s="85" t="s">
        <v>541</v>
      </c>
    </row>
    <row r="63" spans="3:53" x14ac:dyDescent="0.35">
      <c r="C63" s="85">
        <v>55</v>
      </c>
      <c r="D63" s="86" t="s">
        <v>74</v>
      </c>
      <c r="E63" s="87">
        <v>34171</v>
      </c>
      <c r="F63" s="85">
        <v>32</v>
      </c>
      <c r="G63" s="85" t="s">
        <v>537</v>
      </c>
      <c r="H63" s="85">
        <v>2</v>
      </c>
      <c r="I63" s="85" t="s">
        <v>539</v>
      </c>
      <c r="J63" s="85" t="s">
        <v>516</v>
      </c>
      <c r="K63" s="85" t="s">
        <v>540</v>
      </c>
      <c r="L63" s="85" t="s">
        <v>549</v>
      </c>
      <c r="M63" s="85" t="s">
        <v>549</v>
      </c>
      <c r="N63" s="85" t="s">
        <v>549</v>
      </c>
      <c r="O63" s="85" t="s">
        <v>549</v>
      </c>
      <c r="P63" s="85" t="s">
        <v>549</v>
      </c>
      <c r="Q63" s="85" t="s">
        <v>549</v>
      </c>
      <c r="R63" s="85" t="s">
        <v>549</v>
      </c>
      <c r="S63" s="85" t="s">
        <v>549</v>
      </c>
      <c r="T63" s="85" t="s">
        <v>549</v>
      </c>
      <c r="U63" s="85" t="s">
        <v>549</v>
      </c>
      <c r="V63" s="85" t="s">
        <v>549</v>
      </c>
      <c r="W63" s="85" t="s">
        <v>549</v>
      </c>
      <c r="X63" s="85" t="s">
        <v>549</v>
      </c>
      <c r="Y63" s="85" t="s">
        <v>549</v>
      </c>
      <c r="Z63" s="85" t="s">
        <v>549</v>
      </c>
      <c r="AA63" s="85" t="s">
        <v>549</v>
      </c>
      <c r="AB63" s="85" t="s">
        <v>549</v>
      </c>
      <c r="AC63" s="85" t="s">
        <v>549</v>
      </c>
      <c r="AD63" s="85" t="s">
        <v>549</v>
      </c>
      <c r="AE63" s="85" t="s">
        <v>549</v>
      </c>
      <c r="AF63" s="85" t="s">
        <v>549</v>
      </c>
      <c r="AG63" s="85" t="s">
        <v>549</v>
      </c>
      <c r="AH63" s="85" t="s">
        <v>549</v>
      </c>
      <c r="AI63" s="85" t="s">
        <v>549</v>
      </c>
      <c r="AJ63" s="85" t="s">
        <v>549</v>
      </c>
      <c r="AK63" s="85" t="s">
        <v>549</v>
      </c>
      <c r="AL63" s="85" t="s">
        <v>549</v>
      </c>
      <c r="AM63" s="85" t="s">
        <v>549</v>
      </c>
      <c r="AN63" s="85" t="s">
        <v>549</v>
      </c>
      <c r="AO63" s="85" t="s">
        <v>549</v>
      </c>
      <c r="AP63" s="85" t="s">
        <v>549</v>
      </c>
      <c r="AQ63" s="85" t="s">
        <v>541</v>
      </c>
      <c r="AR63" s="85" t="s">
        <v>549</v>
      </c>
      <c r="AS63" s="85" t="s">
        <v>549</v>
      </c>
      <c r="AT63" s="85" t="s">
        <v>549</v>
      </c>
      <c r="AU63" s="85" t="s">
        <v>549</v>
      </c>
      <c r="AV63" s="85" t="s">
        <v>549</v>
      </c>
      <c r="AW63" s="85" t="s">
        <v>549</v>
      </c>
      <c r="AX63" s="85" t="s">
        <v>549</v>
      </c>
      <c r="AY63" s="85" t="s">
        <v>549</v>
      </c>
      <c r="AZ63" s="85" t="s">
        <v>549</v>
      </c>
      <c r="BA63" s="85" t="s">
        <v>549</v>
      </c>
    </row>
    <row r="64" spans="3:53" x14ac:dyDescent="0.35">
      <c r="C64" s="85">
        <v>56</v>
      </c>
      <c r="D64" s="86" t="s">
        <v>72</v>
      </c>
      <c r="E64" s="87">
        <v>36826</v>
      </c>
      <c r="F64" s="85">
        <v>25</v>
      </c>
      <c r="G64" s="85" t="s">
        <v>544</v>
      </c>
      <c r="H64" s="85">
        <v>3</v>
      </c>
      <c r="I64" s="85" t="s">
        <v>539</v>
      </c>
      <c r="J64" s="85" t="s">
        <v>516</v>
      </c>
      <c r="K64" s="85" t="s">
        <v>540</v>
      </c>
      <c r="L64" s="85" t="s">
        <v>541</v>
      </c>
      <c r="M64" s="85" t="s">
        <v>541</v>
      </c>
      <c r="N64" s="85" t="s">
        <v>541</v>
      </c>
      <c r="O64" s="85" t="s">
        <v>541</v>
      </c>
      <c r="P64" s="85" t="s">
        <v>541</v>
      </c>
      <c r="Q64" s="85" t="s">
        <v>549</v>
      </c>
      <c r="R64" s="85" t="s">
        <v>541</v>
      </c>
      <c r="S64" s="85" t="s">
        <v>549</v>
      </c>
      <c r="T64" s="85" t="s">
        <v>541</v>
      </c>
      <c r="U64" s="85" t="s">
        <v>549</v>
      </c>
      <c r="V64" s="85" t="s">
        <v>549</v>
      </c>
      <c r="W64" s="85" t="s">
        <v>541</v>
      </c>
      <c r="X64" s="85" t="s">
        <v>549</v>
      </c>
      <c r="Y64" s="85" t="s">
        <v>541</v>
      </c>
      <c r="Z64" s="85" t="s">
        <v>549</v>
      </c>
      <c r="AA64" s="85" t="s">
        <v>541</v>
      </c>
      <c r="AB64" s="85" t="s">
        <v>549</v>
      </c>
      <c r="AC64" s="85" t="s">
        <v>541</v>
      </c>
      <c r="AD64" s="85" t="s">
        <v>549</v>
      </c>
      <c r="AE64" s="85" t="s">
        <v>549</v>
      </c>
      <c r="AF64" s="85" t="s">
        <v>549</v>
      </c>
      <c r="AG64" s="85" t="s">
        <v>541</v>
      </c>
      <c r="AH64" s="85" t="s">
        <v>549</v>
      </c>
      <c r="AI64" s="85" t="s">
        <v>549</v>
      </c>
      <c r="AJ64" s="85" t="s">
        <v>549</v>
      </c>
      <c r="AK64" s="85" t="s">
        <v>549</v>
      </c>
      <c r="AL64" s="85" t="s">
        <v>549</v>
      </c>
      <c r="AM64" s="85" t="s">
        <v>541</v>
      </c>
      <c r="AN64" s="85" t="s">
        <v>541</v>
      </c>
      <c r="AO64" s="85" t="s">
        <v>549</v>
      </c>
      <c r="AP64" s="85" t="s">
        <v>549</v>
      </c>
      <c r="AQ64" s="85" t="s">
        <v>549</v>
      </c>
      <c r="AR64" s="85" t="s">
        <v>549</v>
      </c>
      <c r="AS64" s="85" t="s">
        <v>549</v>
      </c>
      <c r="AT64" s="85" t="s">
        <v>549</v>
      </c>
      <c r="AU64" s="85" t="s">
        <v>549</v>
      </c>
      <c r="AV64" s="85" t="s">
        <v>549</v>
      </c>
      <c r="AW64" s="85" t="s">
        <v>549</v>
      </c>
      <c r="AX64" s="85" t="s">
        <v>549</v>
      </c>
      <c r="AY64" s="85" t="s">
        <v>549</v>
      </c>
      <c r="AZ64" s="85" t="s">
        <v>549</v>
      </c>
      <c r="BA64" s="85" t="s">
        <v>549</v>
      </c>
    </row>
    <row r="65" spans="3:53" x14ac:dyDescent="0.35">
      <c r="C65" s="85">
        <v>57</v>
      </c>
      <c r="D65" s="86" t="s">
        <v>51</v>
      </c>
      <c r="E65" s="87">
        <v>34186</v>
      </c>
      <c r="F65" s="85">
        <v>32</v>
      </c>
      <c r="G65" s="85" t="s">
        <v>537</v>
      </c>
      <c r="H65" s="85">
        <v>6</v>
      </c>
      <c r="I65" s="85" t="s">
        <v>539</v>
      </c>
      <c r="J65" s="85" t="s">
        <v>516</v>
      </c>
      <c r="K65" s="85" t="s">
        <v>540</v>
      </c>
      <c r="L65" s="85" t="s">
        <v>541</v>
      </c>
      <c r="M65" s="85" t="s">
        <v>541</v>
      </c>
      <c r="N65" s="85" t="s">
        <v>541</v>
      </c>
      <c r="O65" s="85" t="s">
        <v>541</v>
      </c>
      <c r="P65" s="85" t="s">
        <v>541</v>
      </c>
      <c r="Q65" s="85" t="s">
        <v>541</v>
      </c>
      <c r="R65" s="85" t="s">
        <v>541</v>
      </c>
      <c r="S65" s="85" t="s">
        <v>541</v>
      </c>
      <c r="T65" s="85" t="s">
        <v>541</v>
      </c>
      <c r="U65" s="85" t="s">
        <v>541</v>
      </c>
      <c r="V65" s="85" t="s">
        <v>541</v>
      </c>
      <c r="W65" s="85" t="s">
        <v>541</v>
      </c>
      <c r="X65" s="85" t="s">
        <v>541</v>
      </c>
      <c r="Y65" s="85" t="s">
        <v>541</v>
      </c>
      <c r="Z65" s="85" t="s">
        <v>541</v>
      </c>
      <c r="AA65" s="85" t="s">
        <v>541</v>
      </c>
      <c r="AB65" s="85" t="s">
        <v>541</v>
      </c>
      <c r="AC65" s="85" t="s">
        <v>541</v>
      </c>
      <c r="AD65" s="85" t="s">
        <v>541</v>
      </c>
      <c r="AE65" s="85" t="s">
        <v>541</v>
      </c>
      <c r="AF65" s="85" t="s">
        <v>541</v>
      </c>
      <c r="AG65" s="85" t="s">
        <v>541</v>
      </c>
      <c r="AH65" s="85" t="s">
        <v>541</v>
      </c>
      <c r="AI65" s="85" t="s">
        <v>541</v>
      </c>
      <c r="AJ65" s="85" t="s">
        <v>541</v>
      </c>
      <c r="AK65" s="85" t="s">
        <v>541</v>
      </c>
      <c r="AL65" s="85" t="s">
        <v>541</v>
      </c>
      <c r="AM65" s="85" t="s">
        <v>541</v>
      </c>
      <c r="AN65" s="85" t="s">
        <v>541</v>
      </c>
      <c r="AO65" s="85" t="s">
        <v>541</v>
      </c>
      <c r="AP65" s="85" t="s">
        <v>541</v>
      </c>
      <c r="AQ65" s="85" t="s">
        <v>541</v>
      </c>
      <c r="AR65" s="85" t="s">
        <v>541</v>
      </c>
      <c r="AS65" s="85" t="s">
        <v>541</v>
      </c>
      <c r="AT65" s="85" t="s">
        <v>541</v>
      </c>
      <c r="AU65" s="85" t="s">
        <v>541</v>
      </c>
      <c r="AV65" s="85" t="s">
        <v>541</v>
      </c>
      <c r="AW65" s="85" t="s">
        <v>541</v>
      </c>
      <c r="AX65" s="85" t="s">
        <v>541</v>
      </c>
      <c r="AY65" s="85" t="s">
        <v>541</v>
      </c>
      <c r="AZ65" s="85" t="s">
        <v>541</v>
      </c>
      <c r="BA65" s="85" t="s">
        <v>541</v>
      </c>
    </row>
    <row r="66" spans="3:53" x14ac:dyDescent="0.35">
      <c r="C66" s="85">
        <v>58</v>
      </c>
      <c r="D66" s="86" t="s">
        <v>69</v>
      </c>
      <c r="E66" s="87">
        <v>34192</v>
      </c>
      <c r="F66" s="85">
        <v>32</v>
      </c>
      <c r="G66" s="85" t="s">
        <v>544</v>
      </c>
      <c r="H66" s="85">
        <v>5</v>
      </c>
      <c r="I66" s="85" t="s">
        <v>539</v>
      </c>
      <c r="J66" s="85" t="s">
        <v>516</v>
      </c>
      <c r="K66" s="85" t="s">
        <v>540</v>
      </c>
      <c r="L66" s="85" t="s">
        <v>541</v>
      </c>
      <c r="M66" s="85" t="s">
        <v>541</v>
      </c>
      <c r="N66" s="85" t="s">
        <v>541</v>
      </c>
      <c r="O66" s="85" t="s">
        <v>541</v>
      </c>
      <c r="P66" s="85" t="s">
        <v>549</v>
      </c>
      <c r="Q66" s="85" t="s">
        <v>541</v>
      </c>
      <c r="R66" s="85" t="s">
        <v>549</v>
      </c>
      <c r="S66" s="85" t="s">
        <v>541</v>
      </c>
      <c r="T66" s="85" t="s">
        <v>541</v>
      </c>
      <c r="U66" s="85" t="s">
        <v>541</v>
      </c>
      <c r="V66" s="85" t="s">
        <v>549</v>
      </c>
      <c r="W66" s="85" t="s">
        <v>549</v>
      </c>
      <c r="X66" s="85" t="s">
        <v>549</v>
      </c>
      <c r="Y66" s="85" t="s">
        <v>541</v>
      </c>
      <c r="Z66" s="85" t="s">
        <v>541</v>
      </c>
      <c r="AA66" s="85" t="s">
        <v>541</v>
      </c>
      <c r="AB66" s="85" t="s">
        <v>541</v>
      </c>
      <c r="AC66" s="85" t="s">
        <v>541</v>
      </c>
      <c r="AD66" s="85" t="s">
        <v>541</v>
      </c>
      <c r="AE66" s="85" t="s">
        <v>541</v>
      </c>
      <c r="AF66" s="85" t="s">
        <v>541</v>
      </c>
      <c r="AG66" s="85" t="s">
        <v>541</v>
      </c>
      <c r="AH66" s="85" t="s">
        <v>541</v>
      </c>
      <c r="AI66" s="85" t="s">
        <v>541</v>
      </c>
      <c r="AJ66" s="85" t="s">
        <v>541</v>
      </c>
      <c r="AK66" s="85" t="s">
        <v>541</v>
      </c>
      <c r="AL66" s="85" t="s">
        <v>541</v>
      </c>
      <c r="AM66" s="85" t="s">
        <v>541</v>
      </c>
      <c r="AN66" s="85" t="s">
        <v>541</v>
      </c>
      <c r="AO66" s="85" t="s">
        <v>541</v>
      </c>
      <c r="AP66" s="85" t="s">
        <v>541</v>
      </c>
      <c r="AQ66" s="85" t="s">
        <v>549</v>
      </c>
      <c r="AR66" s="85" t="s">
        <v>549</v>
      </c>
      <c r="AS66" s="85" t="s">
        <v>549</v>
      </c>
      <c r="AT66" s="85" t="s">
        <v>549</v>
      </c>
      <c r="AU66" s="85" t="s">
        <v>549</v>
      </c>
      <c r="AV66" s="85" t="s">
        <v>549</v>
      </c>
      <c r="AW66" s="85" t="s">
        <v>541</v>
      </c>
      <c r="AX66" s="85" t="s">
        <v>541</v>
      </c>
      <c r="AY66" s="85" t="s">
        <v>549</v>
      </c>
      <c r="AZ66" s="85" t="s">
        <v>549</v>
      </c>
      <c r="BA66" s="85" t="s">
        <v>541</v>
      </c>
    </row>
    <row r="67" spans="3:53" x14ac:dyDescent="0.35">
      <c r="C67" s="85">
        <v>59</v>
      </c>
      <c r="D67" s="86" t="s">
        <v>520</v>
      </c>
      <c r="E67" s="87">
        <v>32048</v>
      </c>
      <c r="F67" s="85">
        <v>38</v>
      </c>
      <c r="G67" s="85" t="s">
        <v>544</v>
      </c>
      <c r="H67" s="85">
        <v>15</v>
      </c>
      <c r="I67" s="85" t="s">
        <v>551</v>
      </c>
      <c r="J67" s="85" t="s">
        <v>112</v>
      </c>
      <c r="K67" s="85" t="s">
        <v>545</v>
      </c>
      <c r="L67" s="85" t="s">
        <v>541</v>
      </c>
      <c r="M67" s="85" t="s">
        <v>541</v>
      </c>
      <c r="N67" s="85" t="s">
        <v>541</v>
      </c>
      <c r="O67" s="85" t="s">
        <v>541</v>
      </c>
      <c r="P67" s="85" t="s">
        <v>541</v>
      </c>
      <c r="Q67" s="85" t="s">
        <v>541</v>
      </c>
      <c r="R67" s="85" t="s">
        <v>541</v>
      </c>
      <c r="S67" s="85" t="s">
        <v>541</v>
      </c>
      <c r="T67" s="85" t="s">
        <v>541</v>
      </c>
      <c r="U67" s="85" t="s">
        <v>549</v>
      </c>
      <c r="V67" s="85" t="s">
        <v>541</v>
      </c>
      <c r="W67" s="85" t="s">
        <v>541</v>
      </c>
      <c r="X67" s="85" t="s">
        <v>541</v>
      </c>
      <c r="Y67" s="85" t="s">
        <v>541</v>
      </c>
      <c r="Z67" s="85" t="s">
        <v>541</v>
      </c>
      <c r="AA67" s="85" t="s">
        <v>541</v>
      </c>
      <c r="AB67" s="85" t="s">
        <v>541</v>
      </c>
      <c r="AC67" s="85" t="s">
        <v>541</v>
      </c>
      <c r="AD67" s="85" t="s">
        <v>541</v>
      </c>
      <c r="AE67" s="85" t="s">
        <v>541</v>
      </c>
      <c r="AF67" s="85" t="s">
        <v>541</v>
      </c>
      <c r="AG67" s="85" t="s">
        <v>541</v>
      </c>
      <c r="AH67" s="85" t="s">
        <v>541</v>
      </c>
      <c r="AI67" s="85" t="s">
        <v>541</v>
      </c>
      <c r="AJ67" s="85" t="s">
        <v>541</v>
      </c>
      <c r="AK67" s="85" t="s">
        <v>541</v>
      </c>
      <c r="AL67" s="85" t="s">
        <v>541</v>
      </c>
      <c r="AM67" s="85" t="s">
        <v>541</v>
      </c>
      <c r="AN67" s="85" t="s">
        <v>541</v>
      </c>
      <c r="AO67" s="85" t="s">
        <v>541</v>
      </c>
      <c r="AP67" s="85" t="s">
        <v>541</v>
      </c>
      <c r="AQ67" s="85" t="s">
        <v>541</v>
      </c>
      <c r="AR67" s="85" t="s">
        <v>541</v>
      </c>
      <c r="AS67" s="85" t="s">
        <v>541</v>
      </c>
      <c r="AT67" s="85" t="s">
        <v>541</v>
      </c>
      <c r="AU67" s="85" t="s">
        <v>541</v>
      </c>
      <c r="AV67" s="85" t="s">
        <v>541</v>
      </c>
      <c r="AW67" s="85" t="s">
        <v>541</v>
      </c>
      <c r="AX67" s="85" t="s">
        <v>541</v>
      </c>
      <c r="AY67" s="85" t="s">
        <v>541</v>
      </c>
      <c r="AZ67" s="85" t="s">
        <v>541</v>
      </c>
      <c r="BA67" s="85" t="s">
        <v>541</v>
      </c>
    </row>
    <row r="68" spans="3:53" x14ac:dyDescent="0.35">
      <c r="C68" s="85">
        <v>60</v>
      </c>
      <c r="D68" s="86" t="s">
        <v>576</v>
      </c>
      <c r="E68" s="87">
        <v>34594</v>
      </c>
      <c r="F68" s="85">
        <v>31</v>
      </c>
      <c r="G68" s="85" t="s">
        <v>544</v>
      </c>
      <c r="H68" s="85">
        <v>4</v>
      </c>
      <c r="I68" s="85" t="s">
        <v>577</v>
      </c>
      <c r="J68" s="85" t="s">
        <v>578</v>
      </c>
      <c r="K68" s="85" t="s">
        <v>579</v>
      </c>
      <c r="L68" s="85" t="s">
        <v>542</v>
      </c>
      <c r="M68" s="85" t="s">
        <v>541</v>
      </c>
      <c r="N68" s="85" t="s">
        <v>549</v>
      </c>
      <c r="O68" s="85" t="s">
        <v>549</v>
      </c>
      <c r="P68" s="85" t="s">
        <v>542</v>
      </c>
      <c r="Q68" s="85" t="s">
        <v>542</v>
      </c>
      <c r="R68" s="85" t="s">
        <v>541</v>
      </c>
      <c r="S68" s="85" t="s">
        <v>549</v>
      </c>
      <c r="T68" s="85" t="s">
        <v>541</v>
      </c>
      <c r="U68" s="85" t="s">
        <v>541</v>
      </c>
      <c r="V68" s="85" t="s">
        <v>542</v>
      </c>
      <c r="W68" s="85" t="s">
        <v>549</v>
      </c>
      <c r="X68" s="85" t="s">
        <v>541</v>
      </c>
      <c r="Y68" s="85" t="s">
        <v>549</v>
      </c>
      <c r="Z68" s="85" t="s">
        <v>541</v>
      </c>
      <c r="AA68" s="85" t="s">
        <v>541</v>
      </c>
      <c r="AB68" s="85" t="s">
        <v>541</v>
      </c>
      <c r="AC68" s="85" t="s">
        <v>541</v>
      </c>
      <c r="AD68" s="85" t="s">
        <v>549</v>
      </c>
      <c r="AE68" s="85" t="s">
        <v>549</v>
      </c>
      <c r="AF68" s="85" t="s">
        <v>541</v>
      </c>
      <c r="AG68" s="85" t="s">
        <v>541</v>
      </c>
      <c r="AH68" s="85" t="s">
        <v>541</v>
      </c>
      <c r="AI68" s="85" t="s">
        <v>549</v>
      </c>
      <c r="AJ68" s="85" t="s">
        <v>542</v>
      </c>
      <c r="AK68" s="85" t="s">
        <v>541</v>
      </c>
      <c r="AL68" s="85" t="s">
        <v>541</v>
      </c>
      <c r="AM68" s="85" t="s">
        <v>549</v>
      </c>
      <c r="AN68" s="85" t="s">
        <v>542</v>
      </c>
      <c r="AO68" s="85" t="s">
        <v>549</v>
      </c>
      <c r="AP68" s="85" t="s">
        <v>549</v>
      </c>
      <c r="AQ68" s="85" t="s">
        <v>541</v>
      </c>
      <c r="AR68" s="85" t="s">
        <v>541</v>
      </c>
      <c r="AS68" s="85" t="s">
        <v>541</v>
      </c>
      <c r="AT68" s="85" t="s">
        <v>549</v>
      </c>
      <c r="AU68" s="85" t="s">
        <v>549</v>
      </c>
      <c r="AV68" s="85" t="s">
        <v>541</v>
      </c>
      <c r="AW68" s="85" t="s">
        <v>541</v>
      </c>
      <c r="AX68" s="85" t="s">
        <v>549</v>
      </c>
      <c r="AY68" s="85" t="s">
        <v>541</v>
      </c>
      <c r="AZ68" s="85" t="s">
        <v>541</v>
      </c>
      <c r="BA68" s="85" t="s">
        <v>541</v>
      </c>
    </row>
    <row r="69" spans="3:53" x14ac:dyDescent="0.35">
      <c r="C69" s="85">
        <v>61</v>
      </c>
      <c r="D69" s="86" t="s">
        <v>580</v>
      </c>
      <c r="E69" s="87">
        <v>34032</v>
      </c>
      <c r="F69" s="85">
        <v>32</v>
      </c>
      <c r="G69" s="85" t="s">
        <v>544</v>
      </c>
      <c r="H69" s="85">
        <v>3</v>
      </c>
      <c r="I69" s="85" t="s">
        <v>581</v>
      </c>
      <c r="J69" s="85" t="s">
        <v>582</v>
      </c>
      <c r="K69" s="85" t="s">
        <v>579</v>
      </c>
      <c r="L69" s="85" t="s">
        <v>542</v>
      </c>
      <c r="M69" s="85" t="s">
        <v>542</v>
      </c>
      <c r="N69" s="85" t="s">
        <v>541</v>
      </c>
      <c r="O69" s="85" t="s">
        <v>541</v>
      </c>
      <c r="P69" s="85" t="s">
        <v>542</v>
      </c>
      <c r="Q69" s="85" t="s">
        <v>542</v>
      </c>
      <c r="R69" s="85" t="s">
        <v>541</v>
      </c>
      <c r="S69" s="85" t="s">
        <v>542</v>
      </c>
      <c r="T69" s="85" t="s">
        <v>541</v>
      </c>
      <c r="U69" s="85" t="s">
        <v>541</v>
      </c>
      <c r="V69" s="85" t="s">
        <v>542</v>
      </c>
      <c r="W69" s="85" t="s">
        <v>541</v>
      </c>
      <c r="X69" s="85" t="s">
        <v>541</v>
      </c>
      <c r="Y69" s="85" t="s">
        <v>541</v>
      </c>
      <c r="Z69" s="85" t="s">
        <v>541</v>
      </c>
      <c r="AA69" s="85" t="s">
        <v>541</v>
      </c>
      <c r="AB69" s="85" t="s">
        <v>541</v>
      </c>
      <c r="AC69" s="85" t="s">
        <v>541</v>
      </c>
      <c r="AD69" s="85" t="s">
        <v>549</v>
      </c>
      <c r="AE69" s="85" t="s">
        <v>541</v>
      </c>
      <c r="AF69" s="85" t="s">
        <v>541</v>
      </c>
      <c r="AG69" s="85" t="s">
        <v>549</v>
      </c>
      <c r="AH69" s="85" t="s">
        <v>542</v>
      </c>
      <c r="AI69" s="85" t="s">
        <v>541</v>
      </c>
      <c r="AJ69" s="85" t="s">
        <v>541</v>
      </c>
      <c r="AK69" s="85" t="s">
        <v>567</v>
      </c>
      <c r="AL69" s="85" t="s">
        <v>541</v>
      </c>
      <c r="AM69" s="85" t="s">
        <v>542</v>
      </c>
      <c r="AN69" s="85" t="s">
        <v>541</v>
      </c>
      <c r="AO69" s="85" t="s">
        <v>541</v>
      </c>
      <c r="AP69" s="85" t="s">
        <v>549</v>
      </c>
      <c r="AQ69" s="85" t="s">
        <v>549</v>
      </c>
      <c r="AR69" s="85" t="s">
        <v>542</v>
      </c>
      <c r="AS69" s="85" t="s">
        <v>541</v>
      </c>
      <c r="AT69" s="85" t="s">
        <v>549</v>
      </c>
      <c r="AU69" s="85" t="s">
        <v>549</v>
      </c>
      <c r="AV69" s="85" t="s">
        <v>542</v>
      </c>
      <c r="AW69" s="85" t="s">
        <v>541</v>
      </c>
      <c r="AX69" s="85" t="s">
        <v>541</v>
      </c>
      <c r="AY69" s="85" t="s">
        <v>541</v>
      </c>
      <c r="AZ69" s="85" t="s">
        <v>542</v>
      </c>
      <c r="BA69" s="85" t="s">
        <v>541</v>
      </c>
    </row>
    <row r="70" spans="3:53" x14ac:dyDescent="0.35">
      <c r="C70" s="85">
        <v>62</v>
      </c>
      <c r="D70" s="86" t="s">
        <v>583</v>
      </c>
      <c r="E70" s="87" t="s">
        <v>584</v>
      </c>
      <c r="F70" s="85">
        <v>31</v>
      </c>
      <c r="G70" s="85" t="s">
        <v>544</v>
      </c>
      <c r="H70" s="85">
        <v>10</v>
      </c>
      <c r="I70" s="85" t="s">
        <v>585</v>
      </c>
      <c r="J70" s="85" t="s">
        <v>582</v>
      </c>
      <c r="K70" s="85" t="s">
        <v>586</v>
      </c>
      <c r="L70" s="85" t="s">
        <v>541</v>
      </c>
      <c r="M70" s="85" t="s">
        <v>541</v>
      </c>
      <c r="N70" s="85" t="s">
        <v>542</v>
      </c>
      <c r="O70" s="85" t="s">
        <v>541</v>
      </c>
      <c r="P70" s="85" t="s">
        <v>542</v>
      </c>
      <c r="Q70" s="85" t="s">
        <v>542</v>
      </c>
      <c r="R70" s="85" t="s">
        <v>541</v>
      </c>
      <c r="S70" s="85" t="s">
        <v>542</v>
      </c>
      <c r="T70" s="85" t="s">
        <v>541</v>
      </c>
      <c r="U70" s="85" t="s">
        <v>541</v>
      </c>
      <c r="V70" s="85" t="s">
        <v>542</v>
      </c>
      <c r="W70" s="85" t="s">
        <v>542</v>
      </c>
      <c r="X70" s="85" t="s">
        <v>542</v>
      </c>
      <c r="Y70" s="85" t="s">
        <v>541</v>
      </c>
      <c r="Z70" s="85" t="s">
        <v>541</v>
      </c>
      <c r="AA70" s="85" t="s">
        <v>542</v>
      </c>
      <c r="AB70" s="85" t="s">
        <v>542</v>
      </c>
      <c r="AC70" s="85" t="s">
        <v>541</v>
      </c>
      <c r="AD70" s="85" t="s">
        <v>549</v>
      </c>
      <c r="AE70" s="85" t="s">
        <v>549</v>
      </c>
      <c r="AF70" s="85" t="s">
        <v>542</v>
      </c>
      <c r="AG70" s="85" t="s">
        <v>541</v>
      </c>
      <c r="AH70" s="85" t="s">
        <v>549</v>
      </c>
      <c r="AI70" s="85" t="s">
        <v>541</v>
      </c>
      <c r="AJ70" s="85" t="s">
        <v>541</v>
      </c>
      <c r="AK70" s="85" t="s">
        <v>541</v>
      </c>
      <c r="AL70" s="85" t="s">
        <v>549</v>
      </c>
      <c r="AM70" s="85" t="s">
        <v>541</v>
      </c>
      <c r="AN70" s="85" t="s">
        <v>549</v>
      </c>
      <c r="AO70" s="85" t="s">
        <v>541</v>
      </c>
      <c r="AP70" s="85" t="s">
        <v>549</v>
      </c>
      <c r="AQ70" s="85" t="s">
        <v>549</v>
      </c>
      <c r="AR70" s="85" t="s">
        <v>542</v>
      </c>
      <c r="AS70" s="85" t="s">
        <v>541</v>
      </c>
      <c r="AT70" s="85" t="s">
        <v>549</v>
      </c>
      <c r="AU70" s="85" t="s">
        <v>549</v>
      </c>
      <c r="AV70" s="85" t="s">
        <v>541</v>
      </c>
      <c r="AW70" s="85" t="s">
        <v>549</v>
      </c>
      <c r="AX70" s="85" t="s">
        <v>541</v>
      </c>
      <c r="AY70" s="85" t="s">
        <v>541</v>
      </c>
      <c r="AZ70" s="85" t="s">
        <v>541</v>
      </c>
      <c r="BA70" s="85" t="s">
        <v>541</v>
      </c>
    </row>
    <row r="71" spans="3:53" x14ac:dyDescent="0.35">
      <c r="C71" s="85">
        <v>63</v>
      </c>
      <c r="D71" s="86" t="s">
        <v>87</v>
      </c>
      <c r="E71" s="87">
        <v>32927</v>
      </c>
      <c r="F71" s="85">
        <v>35</v>
      </c>
      <c r="G71" s="85" t="s">
        <v>544</v>
      </c>
      <c r="H71" s="85">
        <v>10</v>
      </c>
      <c r="I71" s="85" t="s">
        <v>585</v>
      </c>
      <c r="J71" s="85" t="s">
        <v>582</v>
      </c>
      <c r="K71" s="85" t="s">
        <v>586</v>
      </c>
      <c r="L71" s="85" t="s">
        <v>541</v>
      </c>
      <c r="M71" s="85" t="s">
        <v>542</v>
      </c>
      <c r="N71" s="85" t="s">
        <v>541</v>
      </c>
      <c r="O71" s="85" t="s">
        <v>542</v>
      </c>
      <c r="P71" s="85" t="s">
        <v>541</v>
      </c>
      <c r="Q71" s="85" t="s">
        <v>542</v>
      </c>
      <c r="R71" s="85" t="s">
        <v>541</v>
      </c>
      <c r="S71" s="85" t="s">
        <v>542</v>
      </c>
      <c r="T71" s="85" t="s">
        <v>541</v>
      </c>
      <c r="U71" s="85" t="s">
        <v>541</v>
      </c>
      <c r="V71" s="85" t="s">
        <v>542</v>
      </c>
      <c r="W71" s="85" t="s">
        <v>567</v>
      </c>
      <c r="X71" s="85" t="s">
        <v>542</v>
      </c>
      <c r="Y71" s="85" t="s">
        <v>541</v>
      </c>
      <c r="Z71" s="85" t="s">
        <v>541</v>
      </c>
      <c r="AA71" s="85" t="s">
        <v>541</v>
      </c>
      <c r="AB71" s="85" t="s">
        <v>542</v>
      </c>
      <c r="AC71" s="85" t="s">
        <v>541</v>
      </c>
      <c r="AD71" s="85" t="s">
        <v>549</v>
      </c>
      <c r="AE71" s="85" t="s">
        <v>549</v>
      </c>
      <c r="AF71" s="85" t="s">
        <v>549</v>
      </c>
      <c r="AG71" s="85" t="s">
        <v>541</v>
      </c>
      <c r="AH71" s="85" t="s">
        <v>549</v>
      </c>
      <c r="AI71" s="85" t="s">
        <v>541</v>
      </c>
      <c r="AJ71" s="85" t="s">
        <v>541</v>
      </c>
      <c r="AK71" s="85" t="s">
        <v>541</v>
      </c>
      <c r="AL71" s="85" t="s">
        <v>549</v>
      </c>
      <c r="AM71" s="85" t="s">
        <v>541</v>
      </c>
      <c r="AN71" s="85" t="s">
        <v>549</v>
      </c>
      <c r="AO71" s="85" t="s">
        <v>542</v>
      </c>
      <c r="AP71" s="85" t="s">
        <v>549</v>
      </c>
      <c r="AQ71" s="85" t="s">
        <v>549</v>
      </c>
      <c r="AR71" s="85" t="s">
        <v>542</v>
      </c>
      <c r="AS71" s="85" t="s">
        <v>541</v>
      </c>
      <c r="AT71" s="85" t="s">
        <v>541</v>
      </c>
      <c r="AU71" s="85" t="s">
        <v>541</v>
      </c>
      <c r="AV71" s="85" t="s">
        <v>549</v>
      </c>
      <c r="AW71" s="85" t="s">
        <v>541</v>
      </c>
      <c r="AX71" s="85" t="s">
        <v>549</v>
      </c>
      <c r="AY71" s="85" t="s">
        <v>549</v>
      </c>
      <c r="AZ71" s="85" t="s">
        <v>542</v>
      </c>
      <c r="BA71" s="85" t="s">
        <v>541</v>
      </c>
    </row>
    <row r="72" spans="3:53" x14ac:dyDescent="0.35">
      <c r="C72" s="85">
        <v>64</v>
      </c>
      <c r="D72" s="86" t="s">
        <v>587</v>
      </c>
      <c r="E72" s="87">
        <v>35276</v>
      </c>
      <c r="F72" s="85">
        <v>29</v>
      </c>
      <c r="G72" s="85" t="s">
        <v>544</v>
      </c>
      <c r="H72" s="85">
        <v>5</v>
      </c>
      <c r="I72" s="85" t="s">
        <v>588</v>
      </c>
      <c r="J72" s="85" t="s">
        <v>578</v>
      </c>
      <c r="K72" s="85" t="s">
        <v>579</v>
      </c>
      <c r="L72" s="85" t="s">
        <v>567</v>
      </c>
      <c r="M72" s="85" t="s">
        <v>542</v>
      </c>
      <c r="N72" s="85" t="s">
        <v>567</v>
      </c>
      <c r="O72" s="85" t="s">
        <v>567</v>
      </c>
      <c r="P72" s="85" t="s">
        <v>567</v>
      </c>
      <c r="Q72" s="85" t="s">
        <v>542</v>
      </c>
      <c r="R72" s="85" t="s">
        <v>566</v>
      </c>
      <c r="S72" s="85" t="s">
        <v>567</v>
      </c>
      <c r="T72" s="85" t="s">
        <v>567</v>
      </c>
      <c r="U72" s="85" t="s">
        <v>566</v>
      </c>
      <c r="V72" s="85" t="s">
        <v>542</v>
      </c>
      <c r="W72" s="85" t="s">
        <v>567</v>
      </c>
      <c r="X72" s="85" t="s">
        <v>541</v>
      </c>
      <c r="Y72" s="85" t="s">
        <v>541</v>
      </c>
      <c r="Z72" s="85" t="s">
        <v>542</v>
      </c>
      <c r="AA72" s="85" t="s">
        <v>542</v>
      </c>
      <c r="AB72" s="85" t="s">
        <v>542</v>
      </c>
      <c r="AC72" s="85" t="s">
        <v>542</v>
      </c>
      <c r="AD72" s="85" t="s">
        <v>541</v>
      </c>
      <c r="AE72" s="85" t="s">
        <v>549</v>
      </c>
      <c r="AF72" s="85" t="s">
        <v>541</v>
      </c>
      <c r="AG72" s="85" t="s">
        <v>542</v>
      </c>
      <c r="AH72" s="85" t="s">
        <v>542</v>
      </c>
      <c r="AI72" s="85" t="s">
        <v>541</v>
      </c>
      <c r="AJ72" s="85" t="s">
        <v>541</v>
      </c>
      <c r="AK72" s="85" t="s">
        <v>541</v>
      </c>
      <c r="AL72" s="85" t="s">
        <v>541</v>
      </c>
      <c r="AM72" s="85" t="s">
        <v>541</v>
      </c>
      <c r="AN72" s="85" t="s">
        <v>541</v>
      </c>
      <c r="AO72" s="85" t="s">
        <v>541</v>
      </c>
      <c r="AP72" s="85" t="s">
        <v>541</v>
      </c>
      <c r="AQ72" s="85" t="s">
        <v>549</v>
      </c>
      <c r="AR72" s="85" t="s">
        <v>541</v>
      </c>
      <c r="AS72" s="85" t="s">
        <v>541</v>
      </c>
      <c r="AT72" s="85" t="s">
        <v>549</v>
      </c>
      <c r="AU72" s="85" t="s">
        <v>541</v>
      </c>
      <c r="AV72" s="85" t="s">
        <v>541</v>
      </c>
      <c r="AW72" s="85" t="s">
        <v>541</v>
      </c>
      <c r="AX72" s="85" t="s">
        <v>541</v>
      </c>
      <c r="AY72" s="85" t="s">
        <v>541</v>
      </c>
      <c r="AZ72" s="85" t="s">
        <v>542</v>
      </c>
      <c r="BA72" s="85" t="s">
        <v>541</v>
      </c>
    </row>
    <row r="73" spans="3:53" x14ac:dyDescent="0.35">
      <c r="C73" s="85">
        <v>65</v>
      </c>
      <c r="D73" s="86" t="s">
        <v>589</v>
      </c>
      <c r="E73" s="87">
        <v>35839</v>
      </c>
      <c r="F73" s="85">
        <v>27</v>
      </c>
      <c r="G73" s="85" t="s">
        <v>544</v>
      </c>
      <c r="H73" s="85">
        <v>2</v>
      </c>
      <c r="I73" s="85" t="s">
        <v>588</v>
      </c>
      <c r="J73" s="85" t="s">
        <v>578</v>
      </c>
      <c r="K73" s="85" t="s">
        <v>579</v>
      </c>
      <c r="L73" s="85" t="s">
        <v>542</v>
      </c>
      <c r="M73" s="85" t="s">
        <v>542</v>
      </c>
      <c r="N73" s="85" t="s">
        <v>567</v>
      </c>
      <c r="O73" s="85" t="s">
        <v>567</v>
      </c>
      <c r="P73" s="85" t="s">
        <v>567</v>
      </c>
      <c r="Q73" s="85" t="s">
        <v>542</v>
      </c>
      <c r="R73" s="85" t="s">
        <v>566</v>
      </c>
      <c r="S73" s="85" t="s">
        <v>567</v>
      </c>
      <c r="T73" s="85" t="s">
        <v>567</v>
      </c>
      <c r="U73" s="85" t="s">
        <v>566</v>
      </c>
      <c r="V73" s="85" t="s">
        <v>542</v>
      </c>
      <c r="W73" s="85" t="s">
        <v>567</v>
      </c>
      <c r="X73" s="85" t="s">
        <v>541</v>
      </c>
      <c r="Y73" s="85" t="s">
        <v>541</v>
      </c>
      <c r="Z73" s="85" t="s">
        <v>541</v>
      </c>
      <c r="AA73" s="85" t="s">
        <v>541</v>
      </c>
      <c r="AB73" s="85" t="s">
        <v>542</v>
      </c>
      <c r="AC73" s="85" t="s">
        <v>542</v>
      </c>
      <c r="AD73" s="85" t="s">
        <v>541</v>
      </c>
      <c r="AE73" s="85" t="s">
        <v>549</v>
      </c>
      <c r="AF73" s="85" t="s">
        <v>541</v>
      </c>
      <c r="AG73" s="85" t="s">
        <v>541</v>
      </c>
      <c r="AH73" s="85" t="s">
        <v>541</v>
      </c>
      <c r="AI73" s="85" t="s">
        <v>541</v>
      </c>
      <c r="AJ73" s="85" t="s">
        <v>541</v>
      </c>
      <c r="AK73" s="85" t="s">
        <v>541</v>
      </c>
      <c r="AL73" s="85" t="s">
        <v>549</v>
      </c>
      <c r="AM73" s="85" t="s">
        <v>541</v>
      </c>
      <c r="AN73" s="85" t="s">
        <v>541</v>
      </c>
      <c r="AO73" s="85" t="s">
        <v>542</v>
      </c>
      <c r="AP73" s="85" t="s">
        <v>541</v>
      </c>
      <c r="AQ73" s="85" t="s">
        <v>549</v>
      </c>
      <c r="AR73" s="85" t="s">
        <v>541</v>
      </c>
      <c r="AS73" s="85" t="s">
        <v>541</v>
      </c>
      <c r="AT73" s="85" t="s">
        <v>549</v>
      </c>
      <c r="AU73" s="85" t="s">
        <v>541</v>
      </c>
      <c r="AV73" s="85" t="s">
        <v>549</v>
      </c>
      <c r="AW73" s="85" t="s">
        <v>541</v>
      </c>
      <c r="AX73" s="85" t="s">
        <v>541</v>
      </c>
      <c r="AY73" s="85" t="s">
        <v>541</v>
      </c>
      <c r="AZ73" s="85" t="s">
        <v>541</v>
      </c>
      <c r="BA73" s="85" t="s">
        <v>541</v>
      </c>
    </row>
    <row r="74" spans="3:53" x14ac:dyDescent="0.35">
      <c r="C74" s="85">
        <v>66</v>
      </c>
      <c r="D74" s="86" t="s">
        <v>590</v>
      </c>
      <c r="E74" s="87">
        <v>33547</v>
      </c>
      <c r="F74" s="85">
        <v>34</v>
      </c>
      <c r="G74" s="85" t="s">
        <v>537</v>
      </c>
      <c r="H74" s="85">
        <v>5</v>
      </c>
      <c r="I74" s="85" t="s">
        <v>577</v>
      </c>
      <c r="J74" s="85" t="s">
        <v>578</v>
      </c>
      <c r="K74" s="85" t="s">
        <v>579</v>
      </c>
      <c r="L74" s="85" t="s">
        <v>541</v>
      </c>
      <c r="M74" s="85" t="s">
        <v>542</v>
      </c>
      <c r="N74" s="85" t="s">
        <v>567</v>
      </c>
      <c r="O74" s="85" t="s">
        <v>567</v>
      </c>
      <c r="P74" s="85" t="s">
        <v>567</v>
      </c>
      <c r="Q74" s="85" t="s">
        <v>542</v>
      </c>
      <c r="R74" s="85" t="s">
        <v>566</v>
      </c>
      <c r="S74" s="85" t="s">
        <v>542</v>
      </c>
      <c r="T74" s="85" t="s">
        <v>542</v>
      </c>
      <c r="U74" s="85" t="s">
        <v>566</v>
      </c>
      <c r="V74" s="85" t="s">
        <v>542</v>
      </c>
      <c r="W74" s="85" t="s">
        <v>567</v>
      </c>
      <c r="X74" s="85" t="s">
        <v>541</v>
      </c>
      <c r="Y74" s="85" t="s">
        <v>541</v>
      </c>
      <c r="Z74" s="85" t="s">
        <v>541</v>
      </c>
      <c r="AA74" s="85" t="s">
        <v>542</v>
      </c>
      <c r="AB74" s="85" t="s">
        <v>542</v>
      </c>
      <c r="AC74" s="85" t="s">
        <v>542</v>
      </c>
      <c r="AD74" s="85" t="s">
        <v>541</v>
      </c>
      <c r="AE74" s="85" t="s">
        <v>541</v>
      </c>
      <c r="AF74" s="85" t="s">
        <v>541</v>
      </c>
      <c r="AG74" s="85" t="s">
        <v>542</v>
      </c>
      <c r="AH74" s="85" t="s">
        <v>541</v>
      </c>
      <c r="AI74" s="85" t="s">
        <v>541</v>
      </c>
      <c r="AJ74" s="85" t="s">
        <v>541</v>
      </c>
      <c r="AK74" s="85" t="s">
        <v>541</v>
      </c>
      <c r="AL74" s="85" t="s">
        <v>541</v>
      </c>
      <c r="AM74" s="85" t="s">
        <v>541</v>
      </c>
      <c r="AN74" s="85" t="s">
        <v>549</v>
      </c>
      <c r="AO74" s="85" t="s">
        <v>541</v>
      </c>
      <c r="AP74" s="85" t="s">
        <v>549</v>
      </c>
      <c r="AQ74" s="85" t="s">
        <v>549</v>
      </c>
      <c r="AR74" s="85" t="s">
        <v>542</v>
      </c>
      <c r="AS74" s="85" t="s">
        <v>541</v>
      </c>
      <c r="AT74" s="85" t="s">
        <v>549</v>
      </c>
      <c r="AU74" s="85" t="s">
        <v>549</v>
      </c>
      <c r="AV74" s="85" t="s">
        <v>541</v>
      </c>
      <c r="AW74" s="85" t="s">
        <v>541</v>
      </c>
      <c r="AX74" s="85" t="s">
        <v>549</v>
      </c>
      <c r="AY74" s="85" t="s">
        <v>541</v>
      </c>
      <c r="AZ74" s="85" t="s">
        <v>541</v>
      </c>
      <c r="BA74" s="85" t="s">
        <v>541</v>
      </c>
    </row>
    <row r="75" spans="3:53" x14ac:dyDescent="0.35">
      <c r="C75" s="85">
        <v>67</v>
      </c>
      <c r="D75" s="86" t="s">
        <v>591</v>
      </c>
      <c r="E75" s="87">
        <v>34556</v>
      </c>
      <c r="F75" s="85">
        <v>31</v>
      </c>
      <c r="G75" s="85" t="s">
        <v>544</v>
      </c>
      <c r="H75" s="85">
        <v>8</v>
      </c>
      <c r="I75" s="85" t="s">
        <v>588</v>
      </c>
      <c r="J75" s="85" t="s">
        <v>592</v>
      </c>
      <c r="K75" s="85" t="s">
        <v>586</v>
      </c>
      <c r="L75" s="85" t="s">
        <v>541</v>
      </c>
      <c r="M75" s="85" t="s">
        <v>541</v>
      </c>
      <c r="N75" s="85" t="s">
        <v>549</v>
      </c>
      <c r="O75" s="85" t="s">
        <v>549</v>
      </c>
      <c r="P75" s="85" t="s">
        <v>541</v>
      </c>
      <c r="Q75" s="85" t="s">
        <v>541</v>
      </c>
      <c r="R75" s="85" t="s">
        <v>541</v>
      </c>
      <c r="S75" s="85" t="s">
        <v>541</v>
      </c>
      <c r="T75" s="85" t="s">
        <v>541</v>
      </c>
      <c r="U75" s="85" t="s">
        <v>541</v>
      </c>
      <c r="V75" s="85" t="s">
        <v>541</v>
      </c>
      <c r="W75" s="85" t="s">
        <v>541</v>
      </c>
      <c r="X75" s="85" t="s">
        <v>541</v>
      </c>
      <c r="Y75" s="85" t="s">
        <v>541</v>
      </c>
      <c r="Z75" s="85" t="s">
        <v>541</v>
      </c>
      <c r="AA75" s="85" t="s">
        <v>541</v>
      </c>
      <c r="AB75" s="85" t="s">
        <v>541</v>
      </c>
      <c r="AC75" s="85" t="s">
        <v>541</v>
      </c>
      <c r="AD75" s="85" t="s">
        <v>541</v>
      </c>
      <c r="AE75" s="85" t="s">
        <v>541</v>
      </c>
      <c r="AF75" s="85" t="s">
        <v>542</v>
      </c>
      <c r="AG75" s="85" t="s">
        <v>541</v>
      </c>
      <c r="AH75" s="85" t="s">
        <v>541</v>
      </c>
      <c r="AI75" s="85" t="s">
        <v>542</v>
      </c>
      <c r="AJ75" s="85" t="s">
        <v>541</v>
      </c>
      <c r="AK75" s="85" t="s">
        <v>541</v>
      </c>
      <c r="AL75" s="85" t="s">
        <v>541</v>
      </c>
      <c r="AM75" s="85" t="s">
        <v>549</v>
      </c>
      <c r="AN75" s="85" t="s">
        <v>549</v>
      </c>
      <c r="AO75" s="85" t="s">
        <v>549</v>
      </c>
      <c r="AP75" s="85" t="s">
        <v>549</v>
      </c>
      <c r="AQ75" s="85" t="s">
        <v>549</v>
      </c>
      <c r="AR75" s="85" t="s">
        <v>542</v>
      </c>
      <c r="AS75" s="85" t="s">
        <v>541</v>
      </c>
      <c r="AT75" s="85" t="s">
        <v>549</v>
      </c>
      <c r="AU75" s="85" t="s">
        <v>541</v>
      </c>
      <c r="AV75" s="85" t="s">
        <v>541</v>
      </c>
      <c r="AW75" s="85" t="s">
        <v>541</v>
      </c>
      <c r="AX75" s="85" t="s">
        <v>549</v>
      </c>
      <c r="AY75" s="85" t="s">
        <v>541</v>
      </c>
      <c r="AZ75" s="85" t="s">
        <v>541</v>
      </c>
      <c r="BA75" s="85" t="s">
        <v>549</v>
      </c>
    </row>
    <row r="76" spans="3:53" x14ac:dyDescent="0.35">
      <c r="C76" s="85">
        <v>68</v>
      </c>
      <c r="D76" s="86" t="s">
        <v>35</v>
      </c>
      <c r="E76" s="87">
        <v>33780</v>
      </c>
      <c r="F76" s="85">
        <v>33</v>
      </c>
      <c r="G76" s="85" t="s">
        <v>537</v>
      </c>
      <c r="H76" s="85">
        <v>4</v>
      </c>
      <c r="I76" s="85" t="s">
        <v>577</v>
      </c>
      <c r="J76" s="85" t="s">
        <v>578</v>
      </c>
      <c r="K76" s="85" t="s">
        <v>579</v>
      </c>
      <c r="L76" s="85" t="s">
        <v>542</v>
      </c>
      <c r="M76" s="85" t="s">
        <v>542</v>
      </c>
      <c r="N76" s="85" t="s">
        <v>541</v>
      </c>
      <c r="O76" s="85" t="s">
        <v>549</v>
      </c>
      <c r="P76" s="85" t="s">
        <v>567</v>
      </c>
      <c r="Q76" s="85" t="s">
        <v>542</v>
      </c>
      <c r="R76" s="85" t="s">
        <v>567</v>
      </c>
      <c r="S76" s="85" t="s">
        <v>541</v>
      </c>
      <c r="T76" s="85" t="s">
        <v>541</v>
      </c>
      <c r="U76" s="85" t="s">
        <v>567</v>
      </c>
      <c r="V76" s="85" t="s">
        <v>541</v>
      </c>
      <c r="W76" s="85" t="s">
        <v>542</v>
      </c>
      <c r="X76" s="85" t="s">
        <v>541</v>
      </c>
      <c r="Y76" s="85" t="s">
        <v>541</v>
      </c>
      <c r="Z76" s="85" t="s">
        <v>541</v>
      </c>
      <c r="AA76" s="85" t="s">
        <v>542</v>
      </c>
      <c r="AB76" s="85" t="s">
        <v>541</v>
      </c>
      <c r="AC76" s="85" t="s">
        <v>542</v>
      </c>
      <c r="AD76" s="85" t="s">
        <v>549</v>
      </c>
      <c r="AE76" s="85" t="s">
        <v>549</v>
      </c>
      <c r="AF76" s="85" t="s">
        <v>542</v>
      </c>
      <c r="AG76" s="85" t="s">
        <v>542</v>
      </c>
      <c r="AH76" s="85" t="s">
        <v>541</v>
      </c>
      <c r="AI76" s="85" t="s">
        <v>541</v>
      </c>
      <c r="AJ76" s="85" t="s">
        <v>549</v>
      </c>
      <c r="AK76" s="85" t="s">
        <v>541</v>
      </c>
      <c r="AL76" s="85" t="s">
        <v>541</v>
      </c>
      <c r="AM76" s="85" t="s">
        <v>541</v>
      </c>
      <c r="AN76" s="85" t="s">
        <v>541</v>
      </c>
      <c r="AO76" s="85" t="s">
        <v>542</v>
      </c>
      <c r="AP76" s="85" t="s">
        <v>541</v>
      </c>
      <c r="AQ76" s="85" t="s">
        <v>549</v>
      </c>
      <c r="AR76" s="85" t="s">
        <v>542</v>
      </c>
      <c r="AS76" s="85" t="s">
        <v>542</v>
      </c>
      <c r="AT76" s="85" t="s">
        <v>541</v>
      </c>
      <c r="AU76" s="85" t="s">
        <v>541</v>
      </c>
      <c r="AV76" s="85" t="s">
        <v>541</v>
      </c>
      <c r="AW76" s="85" t="s">
        <v>541</v>
      </c>
      <c r="AX76" s="85" t="s">
        <v>541</v>
      </c>
      <c r="AY76" s="85" t="s">
        <v>541</v>
      </c>
      <c r="AZ76" s="85" t="s">
        <v>541</v>
      </c>
      <c r="BA76" s="85" t="s">
        <v>541</v>
      </c>
    </row>
    <row r="77" spans="3:53" x14ac:dyDescent="0.35">
      <c r="C77" s="85">
        <v>69</v>
      </c>
      <c r="D77" s="86" t="s">
        <v>20</v>
      </c>
      <c r="E77" s="87">
        <v>35177</v>
      </c>
      <c r="F77" s="85">
        <v>29</v>
      </c>
      <c r="G77" s="85" t="s">
        <v>537</v>
      </c>
      <c r="H77" s="85">
        <v>4</v>
      </c>
      <c r="I77" s="85" t="s">
        <v>588</v>
      </c>
      <c r="J77" s="85" t="s">
        <v>593</v>
      </c>
      <c r="K77" s="85" t="s">
        <v>579</v>
      </c>
      <c r="L77" s="85" t="s">
        <v>567</v>
      </c>
      <c r="M77" s="85" t="s">
        <v>567</v>
      </c>
      <c r="N77" s="85" t="s">
        <v>567</v>
      </c>
      <c r="O77" s="85" t="s">
        <v>567</v>
      </c>
      <c r="P77" s="85" t="s">
        <v>567</v>
      </c>
      <c r="Q77" s="85" t="s">
        <v>566</v>
      </c>
      <c r="R77" s="85" t="s">
        <v>567</v>
      </c>
      <c r="S77" s="85" t="s">
        <v>567</v>
      </c>
      <c r="T77" s="85" t="s">
        <v>567</v>
      </c>
      <c r="U77" s="85" t="s">
        <v>567</v>
      </c>
      <c r="V77" s="85" t="s">
        <v>541</v>
      </c>
      <c r="W77" s="85" t="s">
        <v>567</v>
      </c>
      <c r="X77" s="85" t="s">
        <v>567</v>
      </c>
      <c r="Y77" s="85" t="s">
        <v>567</v>
      </c>
      <c r="Z77" s="85" t="s">
        <v>542</v>
      </c>
      <c r="AA77" s="85" t="s">
        <v>542</v>
      </c>
      <c r="AB77" s="85" t="s">
        <v>541</v>
      </c>
      <c r="AC77" s="85" t="s">
        <v>542</v>
      </c>
      <c r="AD77" s="85" t="s">
        <v>567</v>
      </c>
      <c r="AE77" s="85" t="s">
        <v>567</v>
      </c>
      <c r="AF77" s="85" t="s">
        <v>567</v>
      </c>
      <c r="AG77" s="85" t="s">
        <v>542</v>
      </c>
      <c r="AH77" s="85" t="s">
        <v>567</v>
      </c>
      <c r="AI77" s="85" t="s">
        <v>567</v>
      </c>
      <c r="AJ77" s="85" t="s">
        <v>567</v>
      </c>
      <c r="AK77" s="85" t="s">
        <v>567</v>
      </c>
      <c r="AL77" s="85" t="s">
        <v>542</v>
      </c>
      <c r="AM77" s="85" t="s">
        <v>542</v>
      </c>
      <c r="AN77" s="85" t="s">
        <v>567</v>
      </c>
      <c r="AO77" s="85" t="s">
        <v>542</v>
      </c>
      <c r="AP77" s="85" t="s">
        <v>567</v>
      </c>
      <c r="AQ77" s="85" t="s">
        <v>567</v>
      </c>
      <c r="AR77" s="85" t="s">
        <v>542</v>
      </c>
      <c r="AS77" s="85" t="s">
        <v>567</v>
      </c>
      <c r="AT77" s="85" t="s">
        <v>567</v>
      </c>
      <c r="AU77" s="85" t="s">
        <v>567</v>
      </c>
      <c r="AV77" s="85" t="s">
        <v>542</v>
      </c>
      <c r="AW77" s="85" t="s">
        <v>567</v>
      </c>
      <c r="AX77" s="85" t="s">
        <v>542</v>
      </c>
      <c r="AY77" s="85" t="s">
        <v>567</v>
      </c>
      <c r="AZ77" s="85" t="s">
        <v>567</v>
      </c>
      <c r="BA77" s="85" t="s">
        <v>567</v>
      </c>
    </row>
    <row r="78" spans="3:53" x14ac:dyDescent="0.35">
      <c r="C78" s="85">
        <v>70</v>
      </c>
      <c r="D78" s="86" t="s">
        <v>594</v>
      </c>
      <c r="E78" s="87">
        <v>36102</v>
      </c>
      <c r="F78" s="85">
        <v>27</v>
      </c>
      <c r="G78" s="85" t="s">
        <v>544</v>
      </c>
      <c r="H78" s="85">
        <v>5</v>
      </c>
      <c r="I78" s="85" t="s">
        <v>588</v>
      </c>
      <c r="J78" s="85" t="s">
        <v>578</v>
      </c>
      <c r="K78" s="85" t="s">
        <v>579</v>
      </c>
      <c r="L78" s="85" t="s">
        <v>567</v>
      </c>
      <c r="M78" s="85" t="s">
        <v>567</v>
      </c>
      <c r="N78" s="85" t="s">
        <v>567</v>
      </c>
      <c r="O78" s="85" t="s">
        <v>567</v>
      </c>
      <c r="P78" s="85" t="s">
        <v>567</v>
      </c>
      <c r="Q78" s="85" t="s">
        <v>567</v>
      </c>
      <c r="R78" s="85" t="s">
        <v>567</v>
      </c>
      <c r="S78" s="85" t="s">
        <v>567</v>
      </c>
      <c r="T78" s="85" t="s">
        <v>567</v>
      </c>
      <c r="U78" s="85" t="s">
        <v>567</v>
      </c>
      <c r="V78" s="85" t="s">
        <v>542</v>
      </c>
      <c r="W78" s="85" t="s">
        <v>542</v>
      </c>
      <c r="X78" s="85" t="s">
        <v>541</v>
      </c>
      <c r="Y78" s="85" t="s">
        <v>541</v>
      </c>
      <c r="Z78" s="85" t="s">
        <v>541</v>
      </c>
      <c r="AA78" s="85" t="s">
        <v>542</v>
      </c>
      <c r="AB78" s="85" t="s">
        <v>542</v>
      </c>
      <c r="AC78" s="85" t="s">
        <v>542</v>
      </c>
      <c r="AD78" s="85" t="s">
        <v>549</v>
      </c>
      <c r="AE78" s="85" t="s">
        <v>549</v>
      </c>
      <c r="AF78" s="85" t="s">
        <v>541</v>
      </c>
      <c r="AG78" s="85" t="s">
        <v>541</v>
      </c>
      <c r="AH78" s="85" t="s">
        <v>541</v>
      </c>
      <c r="AI78" s="85" t="s">
        <v>541</v>
      </c>
      <c r="AJ78" s="85" t="s">
        <v>549</v>
      </c>
      <c r="AK78" s="85" t="s">
        <v>541</v>
      </c>
      <c r="AL78" s="85" t="s">
        <v>567</v>
      </c>
      <c r="AM78" s="85" t="s">
        <v>542</v>
      </c>
      <c r="AN78" s="85" t="s">
        <v>542</v>
      </c>
      <c r="AO78" s="85" t="s">
        <v>567</v>
      </c>
      <c r="AP78" s="85" t="s">
        <v>567</v>
      </c>
      <c r="AQ78" s="85" t="s">
        <v>567</v>
      </c>
      <c r="AR78" s="85" t="s">
        <v>567</v>
      </c>
      <c r="AS78" s="85" t="s">
        <v>567</v>
      </c>
      <c r="AT78" s="85" t="s">
        <v>567</v>
      </c>
      <c r="AU78" s="85" t="s">
        <v>542</v>
      </c>
      <c r="AV78" s="85" t="s">
        <v>567</v>
      </c>
      <c r="AW78" s="85" t="s">
        <v>542</v>
      </c>
      <c r="AX78" s="85" t="s">
        <v>567</v>
      </c>
      <c r="AY78" s="85" t="s">
        <v>542</v>
      </c>
      <c r="AZ78" s="85" t="s">
        <v>567</v>
      </c>
      <c r="BA78" s="85" t="s">
        <v>567</v>
      </c>
    </row>
    <row r="79" spans="3:53" x14ac:dyDescent="0.35">
      <c r="C79" s="85">
        <v>71</v>
      </c>
      <c r="D79" s="86" t="s">
        <v>42</v>
      </c>
      <c r="E79" s="87">
        <v>34404</v>
      </c>
      <c r="F79" s="85">
        <v>31</v>
      </c>
      <c r="G79" s="85" t="s">
        <v>544</v>
      </c>
      <c r="H79" s="85">
        <v>8</v>
      </c>
      <c r="I79" s="85" t="s">
        <v>588</v>
      </c>
      <c r="J79" s="85" t="s">
        <v>578</v>
      </c>
      <c r="K79" s="85" t="s">
        <v>586</v>
      </c>
      <c r="L79" s="85" t="s">
        <v>541</v>
      </c>
      <c r="M79" s="85" t="s">
        <v>542</v>
      </c>
      <c r="N79" s="85" t="s">
        <v>549</v>
      </c>
      <c r="O79" s="85" t="s">
        <v>549</v>
      </c>
      <c r="P79" s="85" t="s">
        <v>541</v>
      </c>
      <c r="Q79" s="85" t="s">
        <v>542</v>
      </c>
      <c r="R79" s="85" t="s">
        <v>567</v>
      </c>
      <c r="S79" s="85" t="s">
        <v>541</v>
      </c>
      <c r="T79" s="85" t="s">
        <v>541</v>
      </c>
      <c r="U79" s="85" t="s">
        <v>567</v>
      </c>
      <c r="V79" s="85" t="s">
        <v>542</v>
      </c>
      <c r="W79" s="85" t="s">
        <v>542</v>
      </c>
      <c r="X79" s="85" t="s">
        <v>542</v>
      </c>
      <c r="Y79" s="85" t="s">
        <v>541</v>
      </c>
      <c r="Z79" s="85" t="s">
        <v>541</v>
      </c>
      <c r="AA79" s="85" t="s">
        <v>542</v>
      </c>
      <c r="AB79" s="85" t="s">
        <v>541</v>
      </c>
      <c r="AC79" s="85" t="s">
        <v>541</v>
      </c>
      <c r="AD79" s="85" t="s">
        <v>549</v>
      </c>
      <c r="AE79" s="85" t="s">
        <v>549</v>
      </c>
      <c r="AF79" s="85" t="s">
        <v>542</v>
      </c>
      <c r="AG79" s="85" t="s">
        <v>542</v>
      </c>
      <c r="AH79" s="85" t="s">
        <v>541</v>
      </c>
      <c r="AI79" s="85" t="s">
        <v>541</v>
      </c>
      <c r="AJ79" s="85" t="s">
        <v>541</v>
      </c>
      <c r="AK79" s="85" t="s">
        <v>541</v>
      </c>
      <c r="AL79" s="85" t="s">
        <v>541</v>
      </c>
      <c r="AM79" s="85" t="s">
        <v>542</v>
      </c>
      <c r="AN79" s="85" t="s">
        <v>541</v>
      </c>
      <c r="AO79" s="85" t="s">
        <v>542</v>
      </c>
      <c r="AP79" s="85" t="s">
        <v>541</v>
      </c>
      <c r="AQ79" s="85" t="s">
        <v>549</v>
      </c>
      <c r="AR79" s="85" t="s">
        <v>542</v>
      </c>
      <c r="AS79" s="85" t="s">
        <v>541</v>
      </c>
      <c r="AT79" s="85" t="s">
        <v>549</v>
      </c>
      <c r="AU79" s="85" t="s">
        <v>541</v>
      </c>
      <c r="AV79" s="85" t="s">
        <v>542</v>
      </c>
      <c r="AW79" s="85" t="s">
        <v>541</v>
      </c>
      <c r="AX79" s="85" t="s">
        <v>541</v>
      </c>
      <c r="AY79" s="85" t="s">
        <v>541</v>
      </c>
      <c r="AZ79" s="85" t="s">
        <v>542</v>
      </c>
      <c r="BA79" s="85" t="s">
        <v>542</v>
      </c>
    </row>
    <row r="80" spans="3:53" x14ac:dyDescent="0.35">
      <c r="C80" s="85">
        <v>72</v>
      </c>
      <c r="D80" s="86" t="s">
        <v>595</v>
      </c>
      <c r="E80" s="87">
        <v>35764</v>
      </c>
      <c r="F80" s="85">
        <v>28</v>
      </c>
      <c r="G80" s="85" t="s">
        <v>544</v>
      </c>
      <c r="H80" s="85">
        <v>6</v>
      </c>
      <c r="I80" s="85" t="s">
        <v>588</v>
      </c>
      <c r="J80" s="85" t="s">
        <v>592</v>
      </c>
      <c r="K80" s="85" t="s">
        <v>579</v>
      </c>
      <c r="L80" s="85" t="s">
        <v>567</v>
      </c>
      <c r="M80" s="85" t="s">
        <v>542</v>
      </c>
      <c r="N80" s="85" t="s">
        <v>567</v>
      </c>
      <c r="O80" s="85" t="s">
        <v>542</v>
      </c>
      <c r="P80" s="85" t="s">
        <v>567</v>
      </c>
      <c r="Q80" s="85" t="s">
        <v>542</v>
      </c>
      <c r="R80" s="85" t="s">
        <v>566</v>
      </c>
      <c r="S80" s="85" t="s">
        <v>567</v>
      </c>
      <c r="T80" s="85" t="s">
        <v>542</v>
      </c>
      <c r="U80" s="85" t="s">
        <v>567</v>
      </c>
      <c r="V80" s="85" t="s">
        <v>541</v>
      </c>
      <c r="W80" s="85" t="s">
        <v>542</v>
      </c>
      <c r="X80" s="85" t="s">
        <v>542</v>
      </c>
      <c r="Y80" s="85" t="s">
        <v>541</v>
      </c>
      <c r="Z80" s="85" t="s">
        <v>542</v>
      </c>
      <c r="AA80" s="85" t="s">
        <v>542</v>
      </c>
      <c r="AB80" s="85" t="s">
        <v>542</v>
      </c>
      <c r="AC80" s="85" t="s">
        <v>542</v>
      </c>
      <c r="AD80" s="85" t="s">
        <v>549</v>
      </c>
      <c r="AE80" s="85" t="s">
        <v>549</v>
      </c>
      <c r="AF80" s="85" t="s">
        <v>541</v>
      </c>
      <c r="AG80" s="85" t="s">
        <v>549</v>
      </c>
      <c r="AH80" s="85" t="s">
        <v>541</v>
      </c>
      <c r="AI80" s="85" t="s">
        <v>542</v>
      </c>
      <c r="AJ80" s="85" t="s">
        <v>541</v>
      </c>
      <c r="AK80" s="85" t="s">
        <v>541</v>
      </c>
      <c r="AL80" s="85" t="s">
        <v>541</v>
      </c>
      <c r="AM80" s="85" t="s">
        <v>542</v>
      </c>
      <c r="AN80" s="85" t="s">
        <v>541</v>
      </c>
      <c r="AO80" s="85" t="s">
        <v>542</v>
      </c>
      <c r="AP80" s="85" t="s">
        <v>541</v>
      </c>
      <c r="AQ80" s="85" t="s">
        <v>541</v>
      </c>
      <c r="AR80" s="85" t="s">
        <v>542</v>
      </c>
      <c r="AS80" s="85" t="s">
        <v>541</v>
      </c>
      <c r="AT80" s="85" t="s">
        <v>541</v>
      </c>
      <c r="AU80" s="85" t="s">
        <v>549</v>
      </c>
      <c r="AV80" s="85" t="s">
        <v>541</v>
      </c>
      <c r="AW80" s="85" t="s">
        <v>541</v>
      </c>
      <c r="AX80" s="85" t="s">
        <v>541</v>
      </c>
      <c r="AY80" s="85" t="s">
        <v>541</v>
      </c>
      <c r="AZ80" s="85" t="s">
        <v>541</v>
      </c>
      <c r="BA80" s="85" t="s">
        <v>541</v>
      </c>
    </row>
    <row r="81" spans="3:53" x14ac:dyDescent="0.35">
      <c r="C81" s="85">
        <v>73</v>
      </c>
      <c r="D81" s="86" t="s">
        <v>43</v>
      </c>
      <c r="E81" s="87">
        <v>32972</v>
      </c>
      <c r="F81" s="85">
        <v>35</v>
      </c>
      <c r="G81" s="85" t="s">
        <v>537</v>
      </c>
      <c r="H81" s="85">
        <v>6</v>
      </c>
      <c r="I81" s="85" t="s">
        <v>588</v>
      </c>
      <c r="J81" s="85" t="s">
        <v>578</v>
      </c>
      <c r="K81" s="85" t="s">
        <v>579</v>
      </c>
      <c r="L81" s="85" t="s">
        <v>567</v>
      </c>
      <c r="M81" s="85" t="s">
        <v>567</v>
      </c>
      <c r="N81" s="85" t="s">
        <v>567</v>
      </c>
      <c r="O81" s="85" t="s">
        <v>567</v>
      </c>
      <c r="P81" s="85" t="s">
        <v>567</v>
      </c>
      <c r="Q81" s="85" t="s">
        <v>567</v>
      </c>
      <c r="R81" s="85" t="s">
        <v>566</v>
      </c>
      <c r="S81" s="85" t="s">
        <v>542</v>
      </c>
      <c r="T81" s="85" t="s">
        <v>542</v>
      </c>
      <c r="U81" s="85" t="s">
        <v>566</v>
      </c>
      <c r="V81" s="85" t="s">
        <v>542</v>
      </c>
      <c r="W81" s="85" t="s">
        <v>542</v>
      </c>
      <c r="X81" s="85" t="s">
        <v>541</v>
      </c>
      <c r="Y81" s="85" t="s">
        <v>541</v>
      </c>
      <c r="Z81" s="85" t="s">
        <v>542</v>
      </c>
      <c r="AA81" s="85" t="s">
        <v>542</v>
      </c>
      <c r="AB81" s="85" t="s">
        <v>542</v>
      </c>
      <c r="AC81" s="85" t="s">
        <v>542</v>
      </c>
      <c r="AD81" s="85" t="s">
        <v>549</v>
      </c>
      <c r="AE81" s="85" t="s">
        <v>549</v>
      </c>
      <c r="AF81" s="85" t="s">
        <v>541</v>
      </c>
      <c r="AG81" s="85" t="s">
        <v>549</v>
      </c>
      <c r="AH81" s="85" t="s">
        <v>541</v>
      </c>
      <c r="AI81" s="85" t="s">
        <v>542</v>
      </c>
      <c r="AJ81" s="85" t="s">
        <v>541</v>
      </c>
      <c r="AK81" s="85" t="s">
        <v>541</v>
      </c>
      <c r="AL81" s="85" t="s">
        <v>542</v>
      </c>
      <c r="AM81" s="85" t="s">
        <v>542</v>
      </c>
      <c r="AN81" s="85" t="s">
        <v>541</v>
      </c>
      <c r="AO81" s="85" t="s">
        <v>542</v>
      </c>
      <c r="AP81" s="85" t="s">
        <v>541</v>
      </c>
      <c r="AQ81" s="85" t="s">
        <v>541</v>
      </c>
      <c r="AR81" s="85" t="s">
        <v>542</v>
      </c>
      <c r="AS81" s="85" t="s">
        <v>541</v>
      </c>
      <c r="AT81" s="85" t="s">
        <v>541</v>
      </c>
      <c r="AU81" s="85" t="s">
        <v>541</v>
      </c>
      <c r="AV81" s="85" t="s">
        <v>542</v>
      </c>
      <c r="AW81" s="85" t="s">
        <v>541</v>
      </c>
      <c r="AX81" s="85" t="s">
        <v>541</v>
      </c>
      <c r="AY81" s="85" t="s">
        <v>541</v>
      </c>
      <c r="AZ81" s="85" t="s">
        <v>542</v>
      </c>
      <c r="BA81" s="85" t="s">
        <v>542</v>
      </c>
    </row>
    <row r="82" spans="3:53" x14ac:dyDescent="0.35">
      <c r="C82" s="85">
        <v>74</v>
      </c>
      <c r="D82" s="86" t="s">
        <v>596</v>
      </c>
      <c r="E82" s="87" t="s">
        <v>597</v>
      </c>
      <c r="F82" s="85">
        <v>29</v>
      </c>
      <c r="G82" s="85" t="s">
        <v>544</v>
      </c>
      <c r="H82" s="85">
        <v>6</v>
      </c>
      <c r="I82" s="85" t="s">
        <v>588</v>
      </c>
      <c r="J82" s="85" t="s">
        <v>578</v>
      </c>
      <c r="K82" s="85" t="s">
        <v>579</v>
      </c>
      <c r="L82" s="85" t="s">
        <v>541</v>
      </c>
      <c r="M82" s="85" t="s">
        <v>541</v>
      </c>
      <c r="N82" s="85" t="s">
        <v>549</v>
      </c>
      <c r="O82" s="85" t="s">
        <v>549</v>
      </c>
      <c r="P82" s="85" t="s">
        <v>541</v>
      </c>
      <c r="Q82" s="85" t="s">
        <v>541</v>
      </c>
      <c r="R82" s="85" t="s">
        <v>541</v>
      </c>
      <c r="S82" s="85" t="s">
        <v>541</v>
      </c>
      <c r="T82" s="85" t="s">
        <v>541</v>
      </c>
      <c r="U82" s="85" t="s">
        <v>541</v>
      </c>
      <c r="V82" s="85" t="s">
        <v>541</v>
      </c>
      <c r="W82" s="85" t="s">
        <v>567</v>
      </c>
      <c r="X82" s="85" t="s">
        <v>541</v>
      </c>
      <c r="Y82" s="85" t="s">
        <v>541</v>
      </c>
      <c r="Z82" s="85" t="s">
        <v>541</v>
      </c>
      <c r="AA82" s="85" t="s">
        <v>542</v>
      </c>
      <c r="AB82" s="85" t="s">
        <v>542</v>
      </c>
      <c r="AC82" s="85" t="s">
        <v>542</v>
      </c>
      <c r="AD82" s="85" t="s">
        <v>541</v>
      </c>
      <c r="AE82" s="85" t="s">
        <v>549</v>
      </c>
      <c r="AF82" s="85" t="s">
        <v>541</v>
      </c>
      <c r="AG82" s="85" t="s">
        <v>541</v>
      </c>
      <c r="AH82" s="85" t="s">
        <v>541</v>
      </c>
      <c r="AI82" s="85" t="s">
        <v>541</v>
      </c>
      <c r="AJ82" s="85" t="s">
        <v>541</v>
      </c>
      <c r="AK82" s="85" t="s">
        <v>541</v>
      </c>
      <c r="AL82" s="85" t="s">
        <v>541</v>
      </c>
      <c r="AM82" s="85" t="s">
        <v>542</v>
      </c>
      <c r="AN82" s="85" t="s">
        <v>541</v>
      </c>
      <c r="AO82" s="85" t="s">
        <v>542</v>
      </c>
      <c r="AP82" s="85" t="s">
        <v>541</v>
      </c>
      <c r="AQ82" s="85" t="s">
        <v>541</v>
      </c>
      <c r="AR82" s="85" t="s">
        <v>542</v>
      </c>
      <c r="AS82" s="85" t="s">
        <v>541</v>
      </c>
      <c r="AT82" s="85" t="s">
        <v>549</v>
      </c>
      <c r="AU82" s="85" t="s">
        <v>549</v>
      </c>
      <c r="AV82" s="85" t="s">
        <v>549</v>
      </c>
      <c r="AW82" s="85" t="s">
        <v>541</v>
      </c>
      <c r="AX82" s="85" t="s">
        <v>541</v>
      </c>
      <c r="AY82" s="85" t="s">
        <v>541</v>
      </c>
      <c r="AZ82" s="85" t="s">
        <v>541</v>
      </c>
      <c r="BA82" s="85" t="s">
        <v>541</v>
      </c>
    </row>
    <row r="83" spans="3:53" x14ac:dyDescent="0.35">
      <c r="C83" s="85">
        <v>75</v>
      </c>
      <c r="D83" s="86" t="s">
        <v>45</v>
      </c>
      <c r="E83" s="87">
        <v>35282</v>
      </c>
      <c r="F83" s="85">
        <v>29</v>
      </c>
      <c r="G83" s="85" t="s">
        <v>544</v>
      </c>
      <c r="H83" s="85">
        <v>5</v>
      </c>
      <c r="I83" s="85" t="s">
        <v>539</v>
      </c>
      <c r="J83" s="85" t="s">
        <v>578</v>
      </c>
      <c r="K83" s="85" t="s">
        <v>579</v>
      </c>
      <c r="L83" s="85" t="s">
        <v>541</v>
      </c>
      <c r="M83" s="85" t="s">
        <v>541</v>
      </c>
      <c r="N83" s="85" t="s">
        <v>549</v>
      </c>
      <c r="O83" s="85" t="s">
        <v>549</v>
      </c>
      <c r="P83" s="85" t="s">
        <v>541</v>
      </c>
      <c r="Q83" s="85" t="s">
        <v>541</v>
      </c>
      <c r="R83" s="85" t="s">
        <v>541</v>
      </c>
      <c r="S83" s="85" t="s">
        <v>549</v>
      </c>
      <c r="T83" s="85" t="s">
        <v>549</v>
      </c>
      <c r="U83" s="85" t="s">
        <v>541</v>
      </c>
      <c r="V83" s="85" t="s">
        <v>549</v>
      </c>
      <c r="W83" s="85" t="s">
        <v>549</v>
      </c>
      <c r="X83" s="85" t="s">
        <v>549</v>
      </c>
      <c r="Y83" s="85" t="s">
        <v>549</v>
      </c>
      <c r="Z83" s="85" t="s">
        <v>549</v>
      </c>
      <c r="AA83" s="85" t="s">
        <v>549</v>
      </c>
      <c r="AB83" s="85" t="s">
        <v>541</v>
      </c>
      <c r="AC83" s="85" t="s">
        <v>541</v>
      </c>
      <c r="AD83" s="85" t="s">
        <v>549</v>
      </c>
      <c r="AE83" s="85" t="s">
        <v>549</v>
      </c>
      <c r="AF83" s="85" t="s">
        <v>541</v>
      </c>
      <c r="AG83" s="85" t="s">
        <v>549</v>
      </c>
      <c r="AH83" s="85" t="s">
        <v>549</v>
      </c>
      <c r="AI83" s="85" t="s">
        <v>549</v>
      </c>
      <c r="AJ83" s="85" t="s">
        <v>549</v>
      </c>
      <c r="AK83" s="85" t="s">
        <v>541</v>
      </c>
      <c r="AL83" s="85" t="s">
        <v>549</v>
      </c>
      <c r="AM83" s="85" t="s">
        <v>541</v>
      </c>
      <c r="AN83" s="85" t="s">
        <v>541</v>
      </c>
      <c r="AO83" s="85" t="s">
        <v>541</v>
      </c>
      <c r="AP83" s="85" t="s">
        <v>549</v>
      </c>
      <c r="AQ83" s="85" t="s">
        <v>549</v>
      </c>
      <c r="AR83" s="85" t="s">
        <v>541</v>
      </c>
      <c r="AS83" s="85" t="s">
        <v>549</v>
      </c>
      <c r="AT83" s="85" t="s">
        <v>549</v>
      </c>
      <c r="AU83" s="85" t="s">
        <v>541</v>
      </c>
      <c r="AV83" s="85" t="s">
        <v>541</v>
      </c>
      <c r="AW83" s="85" t="s">
        <v>541</v>
      </c>
      <c r="AX83" s="85" t="s">
        <v>549</v>
      </c>
      <c r="AY83" s="85" t="s">
        <v>549</v>
      </c>
      <c r="AZ83" s="85" t="s">
        <v>549</v>
      </c>
      <c r="BA83" s="85" t="s">
        <v>549</v>
      </c>
    </row>
    <row r="84" spans="3:53" x14ac:dyDescent="0.35">
      <c r="C84" s="85">
        <v>76</v>
      </c>
      <c r="D84" s="86" t="s">
        <v>598</v>
      </c>
      <c r="E84" s="87">
        <v>34529</v>
      </c>
      <c r="F84" s="85">
        <v>31</v>
      </c>
      <c r="G84" s="85" t="s">
        <v>544</v>
      </c>
      <c r="H84" s="85">
        <v>5</v>
      </c>
      <c r="I84" s="85" t="s">
        <v>539</v>
      </c>
      <c r="J84" s="85" t="s">
        <v>578</v>
      </c>
      <c r="K84" s="85" t="s">
        <v>579</v>
      </c>
      <c r="L84" s="85" t="s">
        <v>549</v>
      </c>
      <c r="M84" s="85" t="s">
        <v>541</v>
      </c>
      <c r="N84" s="85" t="s">
        <v>549</v>
      </c>
      <c r="O84" s="85" t="s">
        <v>549</v>
      </c>
      <c r="P84" s="85" t="s">
        <v>549</v>
      </c>
      <c r="Q84" s="85" t="s">
        <v>541</v>
      </c>
      <c r="R84" s="85" t="s">
        <v>541</v>
      </c>
      <c r="S84" s="85" t="s">
        <v>541</v>
      </c>
      <c r="T84" s="85" t="s">
        <v>549</v>
      </c>
      <c r="U84" s="85" t="s">
        <v>541</v>
      </c>
      <c r="V84" s="85" t="s">
        <v>541</v>
      </c>
      <c r="W84" s="85" t="s">
        <v>541</v>
      </c>
      <c r="X84" s="85" t="s">
        <v>549</v>
      </c>
      <c r="Y84" s="85" t="s">
        <v>549</v>
      </c>
      <c r="Z84" s="85" t="s">
        <v>541</v>
      </c>
      <c r="AA84" s="85" t="s">
        <v>541</v>
      </c>
      <c r="AB84" s="85" t="s">
        <v>541</v>
      </c>
      <c r="AC84" s="85" t="s">
        <v>541</v>
      </c>
      <c r="AD84" s="85" t="s">
        <v>549</v>
      </c>
      <c r="AE84" s="85" t="s">
        <v>549</v>
      </c>
      <c r="AF84" s="85" t="s">
        <v>541</v>
      </c>
      <c r="AG84" s="85" t="s">
        <v>549</v>
      </c>
      <c r="AH84" s="85" t="s">
        <v>549</v>
      </c>
      <c r="AI84" s="85" t="s">
        <v>549</v>
      </c>
      <c r="AJ84" s="85" t="s">
        <v>549</v>
      </c>
      <c r="AK84" s="85" t="s">
        <v>541</v>
      </c>
      <c r="AL84" s="85" t="s">
        <v>541</v>
      </c>
      <c r="AM84" s="85" t="s">
        <v>541</v>
      </c>
      <c r="AN84" s="85" t="s">
        <v>549</v>
      </c>
      <c r="AO84" s="85" t="s">
        <v>549</v>
      </c>
      <c r="AP84" s="85" t="s">
        <v>549</v>
      </c>
      <c r="AQ84" s="85" t="s">
        <v>549</v>
      </c>
      <c r="AR84" s="85" t="s">
        <v>541</v>
      </c>
      <c r="AS84" s="85" t="s">
        <v>541</v>
      </c>
      <c r="AT84" s="85" t="s">
        <v>549</v>
      </c>
      <c r="AU84" s="85" t="s">
        <v>541</v>
      </c>
      <c r="AV84" s="85" t="s">
        <v>541</v>
      </c>
      <c r="AW84" s="85" t="s">
        <v>549</v>
      </c>
      <c r="AX84" s="85" t="s">
        <v>549</v>
      </c>
      <c r="AY84" s="85" t="s">
        <v>549</v>
      </c>
      <c r="AZ84" s="85" t="s">
        <v>541</v>
      </c>
      <c r="BA84" s="85" t="s">
        <v>541</v>
      </c>
    </row>
    <row r="85" spans="3:53" x14ac:dyDescent="0.35">
      <c r="C85" s="85">
        <v>77</v>
      </c>
      <c r="D85" s="86" t="s">
        <v>90</v>
      </c>
      <c r="E85" s="87">
        <v>35565</v>
      </c>
      <c r="F85" s="85">
        <v>28</v>
      </c>
      <c r="G85" s="85" t="s">
        <v>537</v>
      </c>
      <c r="H85" s="85">
        <v>6</v>
      </c>
      <c r="I85" s="85" t="s">
        <v>599</v>
      </c>
      <c r="J85" s="85" t="s">
        <v>582</v>
      </c>
      <c r="K85" s="85" t="s">
        <v>579</v>
      </c>
      <c r="L85" s="85" t="s">
        <v>549</v>
      </c>
      <c r="M85" s="85" t="s">
        <v>541</v>
      </c>
      <c r="N85" s="85" t="s">
        <v>549</v>
      </c>
      <c r="O85" s="85" t="s">
        <v>549</v>
      </c>
      <c r="P85" s="85" t="s">
        <v>541</v>
      </c>
      <c r="Q85" s="85" t="s">
        <v>541</v>
      </c>
      <c r="R85" s="85" t="s">
        <v>541</v>
      </c>
      <c r="S85" s="85" t="s">
        <v>541</v>
      </c>
      <c r="T85" s="85" t="s">
        <v>541</v>
      </c>
      <c r="U85" s="85" t="s">
        <v>541</v>
      </c>
      <c r="V85" s="85" t="s">
        <v>541</v>
      </c>
      <c r="W85" s="85" t="s">
        <v>541</v>
      </c>
      <c r="X85" s="85" t="s">
        <v>541</v>
      </c>
      <c r="Y85" s="85" t="s">
        <v>541</v>
      </c>
      <c r="Z85" s="85" t="s">
        <v>541</v>
      </c>
      <c r="AA85" s="85" t="s">
        <v>541</v>
      </c>
      <c r="AB85" s="85" t="s">
        <v>541</v>
      </c>
      <c r="AC85" s="85" t="s">
        <v>541</v>
      </c>
      <c r="AD85" s="85" t="s">
        <v>549</v>
      </c>
      <c r="AE85" s="85" t="s">
        <v>549</v>
      </c>
      <c r="AF85" s="85" t="s">
        <v>541</v>
      </c>
      <c r="AG85" s="85" t="s">
        <v>541</v>
      </c>
      <c r="AH85" s="85" t="s">
        <v>541</v>
      </c>
      <c r="AI85" s="85" t="s">
        <v>541</v>
      </c>
      <c r="AJ85" s="85" t="s">
        <v>541</v>
      </c>
      <c r="AK85" s="85" t="s">
        <v>541</v>
      </c>
      <c r="AL85" s="85" t="s">
        <v>541</v>
      </c>
      <c r="AM85" s="85" t="s">
        <v>541</v>
      </c>
      <c r="AN85" s="85" t="s">
        <v>541</v>
      </c>
      <c r="AO85" s="85" t="s">
        <v>549</v>
      </c>
      <c r="AP85" s="85" t="s">
        <v>549</v>
      </c>
      <c r="AQ85" s="85" t="s">
        <v>549</v>
      </c>
      <c r="AR85" s="85" t="s">
        <v>541</v>
      </c>
      <c r="AS85" s="85" t="s">
        <v>541</v>
      </c>
      <c r="AT85" s="85" t="s">
        <v>541</v>
      </c>
      <c r="AU85" s="85" t="s">
        <v>541</v>
      </c>
      <c r="AV85" s="85" t="s">
        <v>541</v>
      </c>
      <c r="AW85" s="85" t="s">
        <v>541</v>
      </c>
      <c r="AX85" s="85" t="s">
        <v>541</v>
      </c>
      <c r="AY85" s="85" t="s">
        <v>549</v>
      </c>
      <c r="AZ85" s="85" t="s">
        <v>541</v>
      </c>
      <c r="BA85" s="85" t="s">
        <v>541</v>
      </c>
    </row>
    <row r="86" spans="3:53" x14ac:dyDescent="0.35">
      <c r="C86" s="85">
        <v>78</v>
      </c>
      <c r="D86" s="86" t="s">
        <v>600</v>
      </c>
      <c r="E86" s="87">
        <v>35596</v>
      </c>
      <c r="F86" s="85">
        <v>28</v>
      </c>
      <c r="G86" s="85" t="s">
        <v>544</v>
      </c>
      <c r="H86" s="85">
        <v>6</v>
      </c>
      <c r="I86" s="85" t="s">
        <v>539</v>
      </c>
      <c r="J86" s="85" t="s">
        <v>592</v>
      </c>
      <c r="K86" s="85" t="s">
        <v>579</v>
      </c>
      <c r="L86" s="85" t="s">
        <v>549</v>
      </c>
      <c r="M86" s="85" t="s">
        <v>541</v>
      </c>
      <c r="N86" s="85" t="s">
        <v>549</v>
      </c>
      <c r="O86" s="85" t="s">
        <v>541</v>
      </c>
      <c r="P86" s="85" t="s">
        <v>541</v>
      </c>
      <c r="Q86" s="85" t="s">
        <v>541</v>
      </c>
      <c r="R86" s="85" t="s">
        <v>542</v>
      </c>
      <c r="S86" s="85" t="s">
        <v>541</v>
      </c>
      <c r="T86" s="85" t="s">
        <v>549</v>
      </c>
      <c r="U86" s="85" t="s">
        <v>541</v>
      </c>
      <c r="V86" s="85" t="s">
        <v>549</v>
      </c>
      <c r="W86" s="85" t="s">
        <v>549</v>
      </c>
      <c r="X86" s="85" t="s">
        <v>541</v>
      </c>
      <c r="Y86" s="85" t="s">
        <v>541</v>
      </c>
      <c r="Z86" s="85" t="s">
        <v>541</v>
      </c>
      <c r="AA86" s="85" t="s">
        <v>541</v>
      </c>
      <c r="AB86" s="85" t="s">
        <v>542</v>
      </c>
      <c r="AC86" s="85" t="s">
        <v>541</v>
      </c>
      <c r="AD86" s="85" t="s">
        <v>549</v>
      </c>
      <c r="AE86" s="85" t="s">
        <v>549</v>
      </c>
      <c r="AF86" s="85" t="s">
        <v>542</v>
      </c>
      <c r="AG86" s="85" t="s">
        <v>541</v>
      </c>
      <c r="AH86" s="85" t="s">
        <v>542</v>
      </c>
      <c r="AI86" s="85" t="s">
        <v>541</v>
      </c>
      <c r="AJ86" s="85" t="s">
        <v>549</v>
      </c>
      <c r="AK86" s="85" t="s">
        <v>549</v>
      </c>
      <c r="AL86" s="85" t="s">
        <v>541</v>
      </c>
      <c r="AM86" s="85" t="s">
        <v>541</v>
      </c>
      <c r="AN86" s="85" t="s">
        <v>541</v>
      </c>
      <c r="AO86" s="85" t="s">
        <v>549</v>
      </c>
      <c r="AP86" s="85" t="s">
        <v>549</v>
      </c>
      <c r="AQ86" s="85" t="s">
        <v>549</v>
      </c>
      <c r="AR86" s="85" t="s">
        <v>542</v>
      </c>
      <c r="AS86" s="85" t="s">
        <v>541</v>
      </c>
      <c r="AT86" s="85" t="s">
        <v>541</v>
      </c>
      <c r="AU86" s="85" t="s">
        <v>541</v>
      </c>
      <c r="AV86" s="85" t="s">
        <v>541</v>
      </c>
      <c r="AW86" s="85" t="s">
        <v>541</v>
      </c>
      <c r="AX86" s="85" t="s">
        <v>549</v>
      </c>
      <c r="AY86" s="85" t="s">
        <v>549</v>
      </c>
      <c r="AZ86" s="85" t="s">
        <v>541</v>
      </c>
      <c r="BA86" s="85" t="s">
        <v>549</v>
      </c>
    </row>
    <row r="87" spans="3:53" x14ac:dyDescent="0.35">
      <c r="C87" s="85">
        <v>79</v>
      </c>
      <c r="D87" s="86" t="s">
        <v>601</v>
      </c>
      <c r="E87" s="87">
        <v>34602</v>
      </c>
      <c r="F87" s="85">
        <v>31</v>
      </c>
      <c r="G87" s="85" t="s">
        <v>544</v>
      </c>
      <c r="H87" s="85">
        <v>3</v>
      </c>
      <c r="I87" s="85" t="s">
        <v>602</v>
      </c>
      <c r="J87" s="85" t="s">
        <v>592</v>
      </c>
      <c r="K87" s="85" t="s">
        <v>579</v>
      </c>
      <c r="L87" s="85" t="s">
        <v>549</v>
      </c>
      <c r="M87" s="85" t="s">
        <v>541</v>
      </c>
      <c r="N87" s="85" t="s">
        <v>549</v>
      </c>
      <c r="O87" s="85" t="s">
        <v>549</v>
      </c>
      <c r="P87" s="85" t="s">
        <v>541</v>
      </c>
      <c r="Q87" s="85" t="s">
        <v>541</v>
      </c>
      <c r="R87" s="85" t="s">
        <v>541</v>
      </c>
      <c r="S87" s="85" t="s">
        <v>549</v>
      </c>
      <c r="T87" s="85" t="s">
        <v>549</v>
      </c>
      <c r="U87" s="85" t="s">
        <v>541</v>
      </c>
      <c r="V87" s="85" t="s">
        <v>549</v>
      </c>
      <c r="W87" s="85" t="s">
        <v>549</v>
      </c>
      <c r="X87" s="85" t="s">
        <v>549</v>
      </c>
      <c r="Y87" s="85" t="s">
        <v>549</v>
      </c>
      <c r="Z87" s="85" t="s">
        <v>549</v>
      </c>
      <c r="AA87" s="85" t="s">
        <v>549</v>
      </c>
      <c r="AB87" s="85" t="s">
        <v>549</v>
      </c>
      <c r="AC87" s="85" t="s">
        <v>541</v>
      </c>
      <c r="AD87" s="85" t="s">
        <v>549</v>
      </c>
      <c r="AE87" s="85" t="s">
        <v>549</v>
      </c>
      <c r="AF87" s="85" t="s">
        <v>549</v>
      </c>
      <c r="AG87" s="85" t="s">
        <v>549</v>
      </c>
      <c r="AH87" s="85" t="s">
        <v>549</v>
      </c>
      <c r="AI87" s="85" t="s">
        <v>549</v>
      </c>
      <c r="AJ87" s="85" t="s">
        <v>549</v>
      </c>
      <c r="AK87" s="85" t="s">
        <v>549</v>
      </c>
      <c r="AL87" s="85" t="s">
        <v>549</v>
      </c>
      <c r="AM87" s="85" t="s">
        <v>549</v>
      </c>
      <c r="AN87" s="85" t="s">
        <v>549</v>
      </c>
      <c r="AO87" s="85" t="s">
        <v>549</v>
      </c>
      <c r="AP87" s="85" t="s">
        <v>549</v>
      </c>
      <c r="AQ87" s="85" t="s">
        <v>549</v>
      </c>
      <c r="AR87" s="85" t="s">
        <v>541</v>
      </c>
      <c r="AS87" s="85" t="s">
        <v>549</v>
      </c>
      <c r="AT87" s="85" t="s">
        <v>549</v>
      </c>
      <c r="AU87" s="85" t="s">
        <v>549</v>
      </c>
      <c r="AV87" s="85" t="s">
        <v>541</v>
      </c>
      <c r="AW87" s="85" t="s">
        <v>549</v>
      </c>
      <c r="AX87" s="85" t="s">
        <v>549</v>
      </c>
      <c r="AY87" s="85" t="s">
        <v>549</v>
      </c>
      <c r="AZ87" s="85" t="s">
        <v>549</v>
      </c>
      <c r="BA87" s="85" t="s">
        <v>541</v>
      </c>
    </row>
    <row r="88" spans="3:53" x14ac:dyDescent="0.35">
      <c r="C88" s="85">
        <v>80</v>
      </c>
      <c r="D88" s="86" t="s">
        <v>603</v>
      </c>
      <c r="E88" s="87">
        <v>35403</v>
      </c>
      <c r="F88" s="85">
        <v>29</v>
      </c>
      <c r="G88" s="85" t="s">
        <v>544</v>
      </c>
      <c r="H88" s="85">
        <v>5</v>
      </c>
      <c r="I88" s="85" t="s">
        <v>539</v>
      </c>
      <c r="J88" s="85" t="s">
        <v>578</v>
      </c>
      <c r="K88" s="85" t="s">
        <v>579</v>
      </c>
      <c r="L88" s="85" t="s">
        <v>549</v>
      </c>
      <c r="M88" s="85" t="s">
        <v>549</v>
      </c>
      <c r="N88" s="85" t="s">
        <v>549</v>
      </c>
      <c r="O88" s="85" t="s">
        <v>541</v>
      </c>
      <c r="P88" s="85" t="s">
        <v>541</v>
      </c>
      <c r="Q88" s="85" t="s">
        <v>541</v>
      </c>
      <c r="R88" s="85" t="s">
        <v>541</v>
      </c>
      <c r="S88" s="85" t="s">
        <v>541</v>
      </c>
      <c r="T88" s="85" t="s">
        <v>549</v>
      </c>
      <c r="U88" s="85" t="s">
        <v>541</v>
      </c>
      <c r="V88" s="85" t="s">
        <v>541</v>
      </c>
      <c r="W88" s="85" t="s">
        <v>541</v>
      </c>
      <c r="X88" s="85" t="s">
        <v>541</v>
      </c>
      <c r="Y88" s="85" t="s">
        <v>549</v>
      </c>
      <c r="Z88" s="85" t="s">
        <v>549</v>
      </c>
      <c r="AA88" s="85" t="s">
        <v>549</v>
      </c>
      <c r="AB88" s="85" t="s">
        <v>549</v>
      </c>
      <c r="AC88" s="85" t="s">
        <v>549</v>
      </c>
      <c r="AD88" s="85" t="s">
        <v>549</v>
      </c>
      <c r="AE88" s="85" t="s">
        <v>549</v>
      </c>
      <c r="AF88" s="85" t="s">
        <v>541</v>
      </c>
      <c r="AG88" s="85" t="s">
        <v>541</v>
      </c>
      <c r="AH88" s="85" t="s">
        <v>541</v>
      </c>
      <c r="AI88" s="85" t="s">
        <v>541</v>
      </c>
      <c r="AJ88" s="85" t="s">
        <v>549</v>
      </c>
      <c r="AK88" s="85" t="s">
        <v>549</v>
      </c>
      <c r="AL88" s="85" t="s">
        <v>549</v>
      </c>
      <c r="AM88" s="85" t="s">
        <v>549</v>
      </c>
      <c r="AN88" s="85" t="s">
        <v>541</v>
      </c>
      <c r="AO88" s="85" t="s">
        <v>549</v>
      </c>
      <c r="AP88" s="85" t="s">
        <v>549</v>
      </c>
      <c r="AQ88" s="85" t="s">
        <v>549</v>
      </c>
      <c r="AR88" s="85" t="s">
        <v>541</v>
      </c>
      <c r="AS88" s="85" t="s">
        <v>541</v>
      </c>
      <c r="AT88" s="85" t="s">
        <v>541</v>
      </c>
      <c r="AU88" s="85" t="s">
        <v>541</v>
      </c>
      <c r="AV88" s="85" t="s">
        <v>541</v>
      </c>
      <c r="AW88" s="85" t="s">
        <v>541</v>
      </c>
      <c r="AX88" s="85" t="s">
        <v>549</v>
      </c>
      <c r="AY88" s="85" t="s">
        <v>549</v>
      </c>
      <c r="AZ88" s="85" t="s">
        <v>549</v>
      </c>
      <c r="BA88" s="85" t="s">
        <v>549</v>
      </c>
    </row>
    <row r="89" spans="3:53" x14ac:dyDescent="0.35">
      <c r="C89" s="85">
        <v>81</v>
      </c>
      <c r="D89" s="86" t="s">
        <v>604</v>
      </c>
      <c r="E89" s="87">
        <v>33827</v>
      </c>
      <c r="F89" s="85">
        <v>33</v>
      </c>
      <c r="G89" s="85" t="s">
        <v>544</v>
      </c>
      <c r="H89" s="85">
        <v>5</v>
      </c>
      <c r="I89" s="85" t="s">
        <v>551</v>
      </c>
      <c r="J89" s="85" t="s">
        <v>578</v>
      </c>
      <c r="K89" s="85" t="s">
        <v>579</v>
      </c>
      <c r="L89" s="85" t="s">
        <v>549</v>
      </c>
      <c r="M89" s="85" t="s">
        <v>541</v>
      </c>
      <c r="N89" s="85" t="s">
        <v>549</v>
      </c>
      <c r="O89" s="85" t="s">
        <v>549</v>
      </c>
      <c r="P89" s="85" t="s">
        <v>541</v>
      </c>
      <c r="Q89" s="85" t="s">
        <v>541</v>
      </c>
      <c r="R89" s="85" t="s">
        <v>549</v>
      </c>
      <c r="S89" s="85" t="s">
        <v>549</v>
      </c>
      <c r="T89" s="85" t="s">
        <v>549</v>
      </c>
      <c r="U89" s="85" t="s">
        <v>549</v>
      </c>
      <c r="V89" s="85" t="s">
        <v>549</v>
      </c>
      <c r="W89" s="85" t="s">
        <v>549</v>
      </c>
      <c r="X89" s="85" t="s">
        <v>549</v>
      </c>
      <c r="Y89" s="85" t="s">
        <v>549</v>
      </c>
      <c r="Z89" s="85" t="s">
        <v>549</v>
      </c>
      <c r="AA89" s="85" t="s">
        <v>549</v>
      </c>
      <c r="AB89" s="85" t="s">
        <v>549</v>
      </c>
      <c r="AC89" s="85" t="s">
        <v>549</v>
      </c>
      <c r="AD89" s="85" t="s">
        <v>549</v>
      </c>
      <c r="AE89" s="85" t="s">
        <v>549</v>
      </c>
      <c r="AF89" s="85" t="s">
        <v>549</v>
      </c>
      <c r="AG89" s="85" t="s">
        <v>549</v>
      </c>
      <c r="AH89" s="85" t="s">
        <v>549</v>
      </c>
      <c r="AI89" s="85" t="s">
        <v>549</v>
      </c>
      <c r="AJ89" s="85" t="s">
        <v>549</v>
      </c>
      <c r="AK89" s="85" t="s">
        <v>549</v>
      </c>
      <c r="AL89" s="85" t="s">
        <v>549</v>
      </c>
      <c r="AM89" s="85" t="s">
        <v>541</v>
      </c>
      <c r="AN89" s="85" t="s">
        <v>541</v>
      </c>
      <c r="AO89" s="85" t="s">
        <v>541</v>
      </c>
      <c r="AP89" s="85" t="s">
        <v>549</v>
      </c>
      <c r="AQ89" s="85" t="s">
        <v>549</v>
      </c>
      <c r="AR89" s="85" t="s">
        <v>549</v>
      </c>
      <c r="AS89" s="85" t="s">
        <v>541</v>
      </c>
      <c r="AT89" s="85" t="s">
        <v>549</v>
      </c>
      <c r="AU89" s="85" t="s">
        <v>549</v>
      </c>
      <c r="AV89" s="85" t="s">
        <v>549</v>
      </c>
      <c r="AW89" s="85" t="s">
        <v>549</v>
      </c>
      <c r="AX89" s="85" t="s">
        <v>549</v>
      </c>
      <c r="AY89" s="85" t="s">
        <v>549</v>
      </c>
      <c r="AZ89" s="85" t="s">
        <v>541</v>
      </c>
      <c r="BA89" s="85" t="s">
        <v>541</v>
      </c>
    </row>
    <row r="90" spans="3:53" x14ac:dyDescent="0.35">
      <c r="C90" s="85">
        <v>82</v>
      </c>
      <c r="D90" s="86" t="s">
        <v>605</v>
      </c>
      <c r="E90" s="87">
        <v>28499</v>
      </c>
      <c r="F90" s="85">
        <v>47</v>
      </c>
      <c r="G90" s="85" t="s">
        <v>544</v>
      </c>
      <c r="H90" s="85">
        <v>5</v>
      </c>
      <c r="I90" s="85" t="s">
        <v>553</v>
      </c>
      <c r="J90" s="85" t="s">
        <v>582</v>
      </c>
      <c r="K90" s="85" t="s">
        <v>579</v>
      </c>
      <c r="L90" s="85" t="s">
        <v>541</v>
      </c>
      <c r="M90" s="85" t="s">
        <v>541</v>
      </c>
      <c r="N90" s="85" t="s">
        <v>549</v>
      </c>
      <c r="O90" s="85" t="s">
        <v>549</v>
      </c>
      <c r="P90" s="85" t="s">
        <v>541</v>
      </c>
      <c r="Q90" s="85" t="s">
        <v>541</v>
      </c>
      <c r="R90" s="85" t="s">
        <v>541</v>
      </c>
      <c r="S90" s="85" t="s">
        <v>541</v>
      </c>
      <c r="T90" s="85" t="s">
        <v>541</v>
      </c>
      <c r="U90" s="85" t="s">
        <v>541</v>
      </c>
      <c r="V90" s="85" t="s">
        <v>541</v>
      </c>
      <c r="W90" s="85" t="s">
        <v>541</v>
      </c>
      <c r="X90" s="85" t="s">
        <v>541</v>
      </c>
      <c r="Y90" s="85" t="s">
        <v>541</v>
      </c>
      <c r="Z90" s="85" t="s">
        <v>541</v>
      </c>
      <c r="AA90" s="85" t="s">
        <v>541</v>
      </c>
      <c r="AB90" s="85" t="s">
        <v>541</v>
      </c>
      <c r="AC90" s="85" t="s">
        <v>541</v>
      </c>
      <c r="AD90" s="85" t="s">
        <v>549</v>
      </c>
      <c r="AE90" s="85" t="s">
        <v>549</v>
      </c>
      <c r="AF90" s="85" t="s">
        <v>541</v>
      </c>
      <c r="AG90" s="85" t="s">
        <v>541</v>
      </c>
      <c r="AH90" s="85" t="s">
        <v>541</v>
      </c>
      <c r="AI90" s="85" t="s">
        <v>541</v>
      </c>
      <c r="AJ90" s="85" t="s">
        <v>541</v>
      </c>
      <c r="AK90" s="85" t="s">
        <v>541</v>
      </c>
      <c r="AL90" s="85" t="s">
        <v>541</v>
      </c>
      <c r="AM90" s="85" t="s">
        <v>541</v>
      </c>
      <c r="AN90" s="85" t="s">
        <v>541</v>
      </c>
      <c r="AO90" s="85" t="s">
        <v>549</v>
      </c>
      <c r="AP90" s="85" t="s">
        <v>549</v>
      </c>
      <c r="AQ90" s="85" t="s">
        <v>541</v>
      </c>
      <c r="AR90" s="85" t="s">
        <v>541</v>
      </c>
      <c r="AS90" s="85" t="s">
        <v>541</v>
      </c>
      <c r="AT90" s="85" t="s">
        <v>541</v>
      </c>
      <c r="AU90" s="85" t="s">
        <v>541</v>
      </c>
      <c r="AV90" s="85" t="s">
        <v>541</v>
      </c>
      <c r="AW90" s="85" t="s">
        <v>541</v>
      </c>
      <c r="AX90" s="85" t="s">
        <v>541</v>
      </c>
      <c r="AY90" s="85" t="s">
        <v>541</v>
      </c>
      <c r="AZ90" s="85" t="s">
        <v>541</v>
      </c>
      <c r="BA90" s="85" t="s">
        <v>541</v>
      </c>
    </row>
    <row r="91" spans="3:53" x14ac:dyDescent="0.35">
      <c r="C91" s="85">
        <v>83</v>
      </c>
      <c r="D91" s="86" t="s">
        <v>96</v>
      </c>
      <c r="E91" s="87">
        <v>34742</v>
      </c>
      <c r="F91" s="85">
        <v>30</v>
      </c>
      <c r="G91" s="85" t="s">
        <v>537</v>
      </c>
      <c r="H91" s="85">
        <v>6</v>
      </c>
      <c r="I91" s="85" t="s">
        <v>561</v>
      </c>
      <c r="J91" s="85" t="s">
        <v>582</v>
      </c>
      <c r="K91" s="85" t="s">
        <v>579</v>
      </c>
      <c r="L91" s="85" t="s">
        <v>541</v>
      </c>
      <c r="M91" s="85" t="s">
        <v>541</v>
      </c>
      <c r="N91" s="85" t="s">
        <v>549</v>
      </c>
      <c r="O91" s="85" t="s">
        <v>549</v>
      </c>
      <c r="P91" s="85" t="s">
        <v>541</v>
      </c>
      <c r="Q91" s="85" t="s">
        <v>541</v>
      </c>
      <c r="R91" s="85" t="s">
        <v>541</v>
      </c>
      <c r="S91" s="85" t="s">
        <v>541</v>
      </c>
      <c r="T91" s="85" t="s">
        <v>549</v>
      </c>
      <c r="U91" s="85" t="s">
        <v>541</v>
      </c>
      <c r="V91" s="85" t="s">
        <v>549</v>
      </c>
      <c r="W91" s="85" t="s">
        <v>541</v>
      </c>
      <c r="X91" s="85" t="s">
        <v>541</v>
      </c>
      <c r="Y91" s="85" t="s">
        <v>541</v>
      </c>
      <c r="Z91" s="85" t="s">
        <v>549</v>
      </c>
      <c r="AA91" s="85" t="s">
        <v>549</v>
      </c>
      <c r="AB91" s="85" t="s">
        <v>541</v>
      </c>
      <c r="AC91" s="85" t="s">
        <v>541</v>
      </c>
      <c r="AD91" s="85" t="s">
        <v>549</v>
      </c>
      <c r="AE91" s="85" t="s">
        <v>549</v>
      </c>
      <c r="AF91" s="85" t="s">
        <v>541</v>
      </c>
      <c r="AG91" s="85" t="s">
        <v>541</v>
      </c>
      <c r="AH91" s="85" t="s">
        <v>541</v>
      </c>
      <c r="AI91" s="85" t="s">
        <v>541</v>
      </c>
      <c r="AJ91" s="85" t="s">
        <v>541</v>
      </c>
      <c r="AK91" s="85" t="s">
        <v>549</v>
      </c>
      <c r="AL91" s="85" t="s">
        <v>542</v>
      </c>
      <c r="AM91" s="85" t="s">
        <v>542</v>
      </c>
      <c r="AN91" s="85" t="s">
        <v>542</v>
      </c>
      <c r="AO91" s="85" t="s">
        <v>542</v>
      </c>
      <c r="AP91" s="85" t="s">
        <v>542</v>
      </c>
      <c r="AQ91" s="85" t="s">
        <v>542</v>
      </c>
      <c r="AR91" s="85" t="s">
        <v>542</v>
      </c>
      <c r="AS91" s="85" t="s">
        <v>542</v>
      </c>
      <c r="AT91" s="85" t="s">
        <v>542</v>
      </c>
      <c r="AU91" s="85" t="s">
        <v>541</v>
      </c>
      <c r="AV91" s="85" t="s">
        <v>542</v>
      </c>
      <c r="AW91" s="85" t="s">
        <v>542</v>
      </c>
      <c r="AX91" s="85" t="s">
        <v>541</v>
      </c>
      <c r="AY91" s="85" t="s">
        <v>542</v>
      </c>
      <c r="AZ91" s="85" t="s">
        <v>542</v>
      </c>
      <c r="BA91" s="85" t="s">
        <v>542</v>
      </c>
    </row>
    <row r="92" spans="3:53" x14ac:dyDescent="0.35">
      <c r="C92" s="85">
        <v>84</v>
      </c>
      <c r="D92" s="86" t="s">
        <v>40</v>
      </c>
      <c r="E92" s="87">
        <v>34925</v>
      </c>
      <c r="F92" s="85">
        <v>30</v>
      </c>
      <c r="G92" s="85" t="s">
        <v>544</v>
      </c>
      <c r="H92" s="85">
        <v>4</v>
      </c>
      <c r="I92" s="85" t="s">
        <v>539</v>
      </c>
      <c r="J92" s="85" t="s">
        <v>578</v>
      </c>
      <c r="K92" s="85" t="s">
        <v>579</v>
      </c>
      <c r="L92" s="85" t="s">
        <v>541</v>
      </c>
      <c r="M92" s="85" t="s">
        <v>541</v>
      </c>
      <c r="N92" s="85" t="s">
        <v>549</v>
      </c>
      <c r="O92" s="85" t="s">
        <v>549</v>
      </c>
      <c r="P92" s="85" t="s">
        <v>541</v>
      </c>
      <c r="Q92" s="85" t="s">
        <v>541</v>
      </c>
      <c r="R92" s="85" t="s">
        <v>541</v>
      </c>
      <c r="S92" s="85" t="s">
        <v>549</v>
      </c>
      <c r="T92" s="85" t="s">
        <v>549</v>
      </c>
      <c r="U92" s="85" t="s">
        <v>549</v>
      </c>
      <c r="V92" s="85" t="s">
        <v>549</v>
      </c>
      <c r="W92" s="85" t="s">
        <v>549</v>
      </c>
      <c r="X92" s="85" t="s">
        <v>549</v>
      </c>
      <c r="Y92" s="85" t="s">
        <v>549</v>
      </c>
      <c r="Z92" s="85" t="s">
        <v>549</v>
      </c>
      <c r="AA92" s="85" t="s">
        <v>549</v>
      </c>
      <c r="AB92" s="85" t="s">
        <v>541</v>
      </c>
      <c r="AC92" s="85" t="s">
        <v>541</v>
      </c>
      <c r="AD92" s="85" t="s">
        <v>549</v>
      </c>
      <c r="AE92" s="85" t="s">
        <v>549</v>
      </c>
      <c r="AF92" s="85" t="s">
        <v>541</v>
      </c>
      <c r="AG92" s="85" t="s">
        <v>541</v>
      </c>
      <c r="AH92" s="85" t="s">
        <v>541</v>
      </c>
      <c r="AI92" s="85" t="s">
        <v>549</v>
      </c>
      <c r="AJ92" s="85" t="s">
        <v>549</v>
      </c>
      <c r="AK92" s="85" t="s">
        <v>549</v>
      </c>
      <c r="AL92" s="85" t="s">
        <v>541</v>
      </c>
      <c r="AM92" s="85" t="s">
        <v>541</v>
      </c>
      <c r="AN92" s="85" t="s">
        <v>541</v>
      </c>
      <c r="AO92" s="85" t="s">
        <v>549</v>
      </c>
      <c r="AP92" s="85" t="s">
        <v>549</v>
      </c>
      <c r="AQ92" s="85" t="s">
        <v>549</v>
      </c>
      <c r="AR92" s="85" t="s">
        <v>541</v>
      </c>
      <c r="AS92" s="85" t="s">
        <v>541</v>
      </c>
      <c r="AT92" s="85" t="s">
        <v>549</v>
      </c>
      <c r="AU92" s="85" t="s">
        <v>541</v>
      </c>
      <c r="AV92" s="85" t="s">
        <v>541</v>
      </c>
      <c r="AW92" s="85" t="s">
        <v>541</v>
      </c>
      <c r="AX92" s="85" t="s">
        <v>541</v>
      </c>
      <c r="AY92" s="85" t="s">
        <v>541</v>
      </c>
      <c r="AZ92" s="85" t="s">
        <v>541</v>
      </c>
      <c r="BA92" s="85" t="s">
        <v>549</v>
      </c>
    </row>
    <row r="93" spans="3:53" x14ac:dyDescent="0.35">
      <c r="C93" s="85">
        <v>85</v>
      </c>
      <c r="D93" s="86" t="s">
        <v>606</v>
      </c>
      <c r="E93" s="87">
        <v>36165</v>
      </c>
      <c r="F93" s="85">
        <v>26</v>
      </c>
      <c r="G93" s="85" t="s">
        <v>544</v>
      </c>
      <c r="H93" s="85">
        <v>6</v>
      </c>
      <c r="I93" s="85" t="s">
        <v>561</v>
      </c>
      <c r="J93" s="85" t="s">
        <v>582</v>
      </c>
      <c r="K93" s="85" t="s">
        <v>579</v>
      </c>
      <c r="L93" s="85" t="s">
        <v>549</v>
      </c>
      <c r="M93" s="85" t="s">
        <v>541</v>
      </c>
      <c r="N93" s="85" t="s">
        <v>549</v>
      </c>
      <c r="O93" s="85" t="s">
        <v>549</v>
      </c>
      <c r="P93" s="85" t="s">
        <v>541</v>
      </c>
      <c r="Q93" s="85" t="s">
        <v>541</v>
      </c>
      <c r="R93" s="85" t="s">
        <v>549</v>
      </c>
      <c r="S93" s="85" t="s">
        <v>549</v>
      </c>
      <c r="T93" s="85" t="s">
        <v>549</v>
      </c>
      <c r="U93" s="85" t="s">
        <v>549</v>
      </c>
      <c r="V93" s="85" t="s">
        <v>549</v>
      </c>
      <c r="W93" s="85" t="s">
        <v>549</v>
      </c>
      <c r="X93" s="85" t="s">
        <v>549</v>
      </c>
      <c r="Y93" s="85" t="s">
        <v>549</v>
      </c>
      <c r="Z93" s="85" t="s">
        <v>549</v>
      </c>
      <c r="AA93" s="85" t="s">
        <v>549</v>
      </c>
      <c r="AB93" s="85" t="s">
        <v>541</v>
      </c>
      <c r="AC93" s="85" t="s">
        <v>541</v>
      </c>
      <c r="AD93" s="85" t="s">
        <v>549</v>
      </c>
      <c r="AE93" s="85" t="s">
        <v>549</v>
      </c>
      <c r="AF93" s="85" t="s">
        <v>542</v>
      </c>
      <c r="AG93" s="85" t="s">
        <v>541</v>
      </c>
      <c r="AH93" s="85" t="s">
        <v>541</v>
      </c>
      <c r="AI93" s="85" t="s">
        <v>541</v>
      </c>
      <c r="AJ93" s="85" t="s">
        <v>549</v>
      </c>
      <c r="AK93" s="85" t="s">
        <v>549</v>
      </c>
      <c r="AL93" s="85" t="s">
        <v>541</v>
      </c>
      <c r="AM93" s="85" t="s">
        <v>541</v>
      </c>
      <c r="AN93" s="85" t="s">
        <v>541</v>
      </c>
      <c r="AO93" s="85" t="s">
        <v>549</v>
      </c>
      <c r="AP93" s="85" t="s">
        <v>549</v>
      </c>
      <c r="AQ93" s="85" t="s">
        <v>541</v>
      </c>
      <c r="AR93" s="85" t="s">
        <v>542</v>
      </c>
      <c r="AS93" s="85" t="s">
        <v>542</v>
      </c>
      <c r="AT93" s="85" t="s">
        <v>542</v>
      </c>
      <c r="AU93" s="85" t="s">
        <v>541</v>
      </c>
      <c r="AV93" s="85" t="s">
        <v>541</v>
      </c>
      <c r="AW93" s="85" t="s">
        <v>542</v>
      </c>
      <c r="AX93" s="85" t="s">
        <v>541</v>
      </c>
      <c r="AY93" s="85" t="s">
        <v>541</v>
      </c>
      <c r="AZ93" s="85" t="s">
        <v>542</v>
      </c>
      <c r="BA93" s="85" t="s">
        <v>542</v>
      </c>
    </row>
    <row r="94" spans="3:53" x14ac:dyDescent="0.35">
      <c r="C94" s="85">
        <v>86</v>
      </c>
      <c r="D94" s="86" t="s">
        <v>607</v>
      </c>
      <c r="E94" s="87">
        <v>34821</v>
      </c>
      <c r="F94" s="85">
        <v>30</v>
      </c>
      <c r="G94" s="85" t="s">
        <v>544</v>
      </c>
      <c r="H94" s="85">
        <v>5</v>
      </c>
      <c r="I94" s="85" t="s">
        <v>539</v>
      </c>
      <c r="J94" s="85" t="s">
        <v>578</v>
      </c>
      <c r="K94" s="85" t="s">
        <v>579</v>
      </c>
      <c r="L94" s="85" t="s">
        <v>549</v>
      </c>
      <c r="M94" s="85" t="s">
        <v>541</v>
      </c>
      <c r="N94" s="85" t="s">
        <v>549</v>
      </c>
      <c r="O94" s="85" t="s">
        <v>549</v>
      </c>
      <c r="P94" s="85" t="s">
        <v>541</v>
      </c>
      <c r="Q94" s="85" t="s">
        <v>541</v>
      </c>
      <c r="R94" s="85" t="s">
        <v>549</v>
      </c>
      <c r="S94" s="85" t="s">
        <v>549</v>
      </c>
      <c r="T94" s="85" t="s">
        <v>549</v>
      </c>
      <c r="U94" s="85" t="s">
        <v>541</v>
      </c>
      <c r="V94" s="85" t="s">
        <v>549</v>
      </c>
      <c r="W94" s="85" t="s">
        <v>541</v>
      </c>
      <c r="X94" s="85" t="s">
        <v>541</v>
      </c>
      <c r="Y94" s="85" t="s">
        <v>541</v>
      </c>
      <c r="Z94" s="85" t="s">
        <v>541</v>
      </c>
      <c r="AA94" s="85" t="s">
        <v>541</v>
      </c>
      <c r="AB94" s="85" t="s">
        <v>541</v>
      </c>
      <c r="AC94" s="85" t="s">
        <v>541</v>
      </c>
      <c r="AD94" s="85" t="s">
        <v>549</v>
      </c>
      <c r="AE94" s="85" t="s">
        <v>549</v>
      </c>
      <c r="AF94" s="85" t="s">
        <v>541</v>
      </c>
      <c r="AG94" s="85" t="s">
        <v>549</v>
      </c>
      <c r="AH94" s="85" t="s">
        <v>541</v>
      </c>
      <c r="AI94" s="85" t="s">
        <v>549</v>
      </c>
      <c r="AJ94" s="85" t="s">
        <v>549</v>
      </c>
      <c r="AK94" s="85" t="s">
        <v>541</v>
      </c>
      <c r="AL94" s="85" t="s">
        <v>541</v>
      </c>
      <c r="AM94" s="85" t="s">
        <v>541</v>
      </c>
      <c r="AN94" s="85" t="s">
        <v>541</v>
      </c>
      <c r="AO94" s="85" t="s">
        <v>549</v>
      </c>
      <c r="AP94" s="85" t="s">
        <v>549</v>
      </c>
      <c r="AQ94" s="85" t="s">
        <v>549</v>
      </c>
      <c r="AR94" s="85" t="s">
        <v>541</v>
      </c>
      <c r="AS94" s="85" t="s">
        <v>541</v>
      </c>
      <c r="AT94" s="85" t="s">
        <v>541</v>
      </c>
      <c r="AU94" s="85" t="s">
        <v>541</v>
      </c>
      <c r="AV94" s="85" t="s">
        <v>541</v>
      </c>
      <c r="AW94" s="85" t="s">
        <v>541</v>
      </c>
      <c r="AX94" s="85" t="s">
        <v>541</v>
      </c>
      <c r="AY94" s="85" t="s">
        <v>541</v>
      </c>
      <c r="AZ94" s="85" t="s">
        <v>541</v>
      </c>
      <c r="BA94" s="85" t="s">
        <v>541</v>
      </c>
    </row>
    <row r="95" spans="3:53" x14ac:dyDescent="0.35">
      <c r="C95" s="85">
        <v>87</v>
      </c>
      <c r="D95" s="86" t="s">
        <v>608</v>
      </c>
      <c r="E95" s="87">
        <v>32412</v>
      </c>
      <c r="F95" s="85">
        <v>37</v>
      </c>
      <c r="G95" s="85" t="s">
        <v>544</v>
      </c>
      <c r="H95" s="85">
        <v>8</v>
      </c>
      <c r="I95" s="85" t="s">
        <v>551</v>
      </c>
      <c r="J95" s="85" t="s">
        <v>592</v>
      </c>
      <c r="K95" s="85" t="s">
        <v>586</v>
      </c>
      <c r="L95" s="85" t="s">
        <v>549</v>
      </c>
      <c r="M95" s="85" t="s">
        <v>541</v>
      </c>
      <c r="N95" s="85" t="s">
        <v>549</v>
      </c>
      <c r="O95" s="85" t="s">
        <v>549</v>
      </c>
      <c r="P95" s="85" t="s">
        <v>549</v>
      </c>
      <c r="Q95" s="85" t="s">
        <v>541</v>
      </c>
      <c r="R95" s="85" t="s">
        <v>549</v>
      </c>
      <c r="S95" s="85" t="s">
        <v>549</v>
      </c>
      <c r="T95" s="85" t="s">
        <v>549</v>
      </c>
      <c r="U95" s="85" t="s">
        <v>549</v>
      </c>
      <c r="V95" s="85" t="s">
        <v>549</v>
      </c>
      <c r="W95" s="85" t="s">
        <v>549</v>
      </c>
      <c r="X95" s="85" t="s">
        <v>549</v>
      </c>
      <c r="Y95" s="85" t="s">
        <v>549</v>
      </c>
      <c r="Z95" s="85" t="s">
        <v>549</v>
      </c>
      <c r="AA95" s="85" t="s">
        <v>549</v>
      </c>
      <c r="AB95" s="85" t="s">
        <v>549</v>
      </c>
      <c r="AC95" s="85" t="s">
        <v>549</v>
      </c>
      <c r="AD95" s="85" t="s">
        <v>549</v>
      </c>
      <c r="AE95" s="85" t="s">
        <v>549</v>
      </c>
      <c r="AF95" s="85" t="s">
        <v>549</v>
      </c>
      <c r="AG95" s="85" t="s">
        <v>549</v>
      </c>
      <c r="AH95" s="85" t="s">
        <v>549</v>
      </c>
      <c r="AI95" s="85" t="s">
        <v>549</v>
      </c>
      <c r="AJ95" s="85" t="s">
        <v>549</v>
      </c>
      <c r="AK95" s="85" t="s">
        <v>549</v>
      </c>
      <c r="AL95" s="85" t="s">
        <v>549</v>
      </c>
      <c r="AM95" s="85" t="s">
        <v>541</v>
      </c>
      <c r="AN95" s="85" t="s">
        <v>541</v>
      </c>
      <c r="AO95" s="85" t="s">
        <v>549</v>
      </c>
      <c r="AP95" s="85" t="s">
        <v>549</v>
      </c>
      <c r="AQ95" s="85" t="s">
        <v>549</v>
      </c>
      <c r="AR95" s="85" t="s">
        <v>541</v>
      </c>
      <c r="AS95" s="85" t="s">
        <v>549</v>
      </c>
      <c r="AT95" s="85" t="s">
        <v>549</v>
      </c>
      <c r="AU95" s="85" t="s">
        <v>549</v>
      </c>
      <c r="AV95" s="85" t="s">
        <v>549</v>
      </c>
      <c r="AW95" s="85" t="s">
        <v>549</v>
      </c>
      <c r="AX95" s="85" t="s">
        <v>549</v>
      </c>
      <c r="AY95" s="85" t="s">
        <v>549</v>
      </c>
      <c r="AZ95" s="85" t="s">
        <v>549</v>
      </c>
      <c r="BA95" s="85" t="s">
        <v>549</v>
      </c>
    </row>
    <row r="96" spans="3:53" x14ac:dyDescent="0.35">
      <c r="C96" s="85">
        <v>88</v>
      </c>
      <c r="D96" s="86" t="s">
        <v>73</v>
      </c>
      <c r="E96" s="87">
        <v>36619</v>
      </c>
      <c r="F96" s="85">
        <v>25</v>
      </c>
      <c r="G96" s="85" t="s">
        <v>544</v>
      </c>
      <c r="H96" s="85">
        <v>3</v>
      </c>
      <c r="I96" s="85" t="s">
        <v>539</v>
      </c>
      <c r="J96" s="85" t="s">
        <v>578</v>
      </c>
      <c r="K96" s="85" t="s">
        <v>579</v>
      </c>
      <c r="L96" s="85" t="s">
        <v>541</v>
      </c>
      <c r="M96" s="85" t="s">
        <v>541</v>
      </c>
      <c r="N96" s="85" t="s">
        <v>541</v>
      </c>
      <c r="O96" s="85" t="s">
        <v>541</v>
      </c>
      <c r="P96" s="85" t="s">
        <v>542</v>
      </c>
      <c r="Q96" s="85" t="s">
        <v>541</v>
      </c>
      <c r="R96" s="85" t="s">
        <v>542</v>
      </c>
      <c r="S96" s="85" t="s">
        <v>541</v>
      </c>
      <c r="T96" s="85" t="s">
        <v>549</v>
      </c>
      <c r="U96" s="85" t="s">
        <v>541</v>
      </c>
      <c r="V96" s="85" t="s">
        <v>541</v>
      </c>
      <c r="W96" s="85" t="s">
        <v>541</v>
      </c>
      <c r="X96" s="85" t="s">
        <v>541</v>
      </c>
      <c r="Y96" s="85" t="s">
        <v>541</v>
      </c>
      <c r="Z96" s="85" t="s">
        <v>541</v>
      </c>
      <c r="AA96" s="85" t="s">
        <v>541</v>
      </c>
      <c r="AB96" s="85" t="s">
        <v>542</v>
      </c>
      <c r="AC96" s="85" t="s">
        <v>542</v>
      </c>
      <c r="AD96" s="85" t="s">
        <v>549</v>
      </c>
      <c r="AE96" s="85" t="s">
        <v>549</v>
      </c>
      <c r="AF96" s="85" t="s">
        <v>541</v>
      </c>
      <c r="AG96" s="85" t="s">
        <v>541</v>
      </c>
      <c r="AH96" s="85" t="s">
        <v>541</v>
      </c>
      <c r="AI96" s="85" t="s">
        <v>541</v>
      </c>
      <c r="AJ96" s="85" t="s">
        <v>549</v>
      </c>
      <c r="AK96" s="85" t="s">
        <v>549</v>
      </c>
      <c r="AL96" s="85" t="s">
        <v>542</v>
      </c>
      <c r="AM96" s="85" t="s">
        <v>541</v>
      </c>
      <c r="AN96" s="85" t="s">
        <v>542</v>
      </c>
      <c r="AO96" s="85" t="s">
        <v>542</v>
      </c>
      <c r="AP96" s="85" t="s">
        <v>542</v>
      </c>
      <c r="AQ96" s="85" t="s">
        <v>542</v>
      </c>
      <c r="AR96" s="85" t="s">
        <v>542</v>
      </c>
      <c r="AS96" s="85" t="s">
        <v>541</v>
      </c>
      <c r="AT96" s="85" t="s">
        <v>542</v>
      </c>
      <c r="AU96" s="85" t="s">
        <v>542</v>
      </c>
      <c r="AV96" s="85" t="s">
        <v>542</v>
      </c>
      <c r="AW96" s="85" t="s">
        <v>542</v>
      </c>
      <c r="AX96" s="85" t="s">
        <v>541</v>
      </c>
      <c r="AY96" s="85" t="s">
        <v>542</v>
      </c>
      <c r="AZ96" s="85" t="s">
        <v>541</v>
      </c>
      <c r="BA96" s="85" t="s">
        <v>542</v>
      </c>
    </row>
    <row r="97" spans="3:53" x14ac:dyDescent="0.35">
      <c r="C97" s="85">
        <v>89</v>
      </c>
      <c r="D97" s="86" t="s">
        <v>609</v>
      </c>
      <c r="E97" s="87">
        <v>35432</v>
      </c>
      <c r="F97" s="85">
        <v>28</v>
      </c>
      <c r="G97" s="85" t="s">
        <v>544</v>
      </c>
      <c r="H97" s="85">
        <v>6</v>
      </c>
      <c r="I97" s="85" t="s">
        <v>561</v>
      </c>
      <c r="J97" s="85" t="s">
        <v>582</v>
      </c>
      <c r="K97" s="85" t="s">
        <v>579</v>
      </c>
      <c r="L97" s="85" t="s">
        <v>549</v>
      </c>
      <c r="M97" s="85" t="s">
        <v>541</v>
      </c>
      <c r="N97" s="85" t="s">
        <v>549</v>
      </c>
      <c r="O97" s="85" t="s">
        <v>549</v>
      </c>
      <c r="P97" s="85" t="s">
        <v>541</v>
      </c>
      <c r="Q97" s="85" t="s">
        <v>541</v>
      </c>
      <c r="R97" s="85" t="s">
        <v>541</v>
      </c>
      <c r="S97" s="85" t="s">
        <v>541</v>
      </c>
      <c r="T97" s="85" t="s">
        <v>549</v>
      </c>
      <c r="U97" s="85" t="s">
        <v>549</v>
      </c>
      <c r="V97" s="85" t="s">
        <v>549</v>
      </c>
      <c r="W97" s="85" t="s">
        <v>549</v>
      </c>
      <c r="X97" s="85" t="s">
        <v>549</v>
      </c>
      <c r="Y97" s="85" t="s">
        <v>549</v>
      </c>
      <c r="Z97" s="85" t="s">
        <v>549</v>
      </c>
      <c r="AA97" s="85" t="s">
        <v>549</v>
      </c>
      <c r="AB97" s="85" t="s">
        <v>541</v>
      </c>
      <c r="AC97" s="85" t="s">
        <v>541</v>
      </c>
      <c r="AD97" s="85" t="s">
        <v>549</v>
      </c>
      <c r="AE97" s="85" t="s">
        <v>549</v>
      </c>
      <c r="AF97" s="85" t="s">
        <v>541</v>
      </c>
      <c r="AG97" s="85" t="s">
        <v>549</v>
      </c>
      <c r="AH97" s="85" t="s">
        <v>541</v>
      </c>
      <c r="AI97" s="85" t="s">
        <v>541</v>
      </c>
      <c r="AJ97" s="85" t="s">
        <v>541</v>
      </c>
      <c r="AK97" s="85" t="s">
        <v>549</v>
      </c>
      <c r="AL97" s="85" t="s">
        <v>541</v>
      </c>
      <c r="AM97" s="85" t="s">
        <v>541</v>
      </c>
      <c r="AN97" s="85" t="s">
        <v>541</v>
      </c>
      <c r="AO97" s="85" t="s">
        <v>549</v>
      </c>
      <c r="AP97" s="85" t="s">
        <v>549</v>
      </c>
      <c r="AQ97" s="85" t="s">
        <v>541</v>
      </c>
      <c r="AR97" s="85" t="s">
        <v>541</v>
      </c>
      <c r="AS97" s="85" t="s">
        <v>541</v>
      </c>
      <c r="AT97" s="85" t="s">
        <v>542</v>
      </c>
      <c r="AU97" s="85" t="s">
        <v>541</v>
      </c>
      <c r="AV97" s="85" t="s">
        <v>542</v>
      </c>
      <c r="AW97" s="85" t="s">
        <v>542</v>
      </c>
      <c r="AX97" s="85" t="s">
        <v>541</v>
      </c>
      <c r="AY97" s="85" t="s">
        <v>542</v>
      </c>
      <c r="AZ97" s="85" t="s">
        <v>542</v>
      </c>
      <c r="BA97" s="85" t="s">
        <v>542</v>
      </c>
    </row>
    <row r="98" spans="3:53" x14ac:dyDescent="0.35">
      <c r="C98" s="85">
        <v>90</v>
      </c>
      <c r="D98" s="86" t="s">
        <v>610</v>
      </c>
      <c r="E98" s="87">
        <v>35342</v>
      </c>
      <c r="F98" s="85">
        <v>29</v>
      </c>
      <c r="G98" s="85" t="s">
        <v>544</v>
      </c>
      <c r="H98" s="85">
        <v>6</v>
      </c>
      <c r="I98" s="85" t="s">
        <v>539</v>
      </c>
      <c r="J98" s="85" t="s">
        <v>592</v>
      </c>
      <c r="K98" s="85" t="s">
        <v>579</v>
      </c>
      <c r="L98" s="85" t="s">
        <v>541</v>
      </c>
      <c r="M98" s="85" t="s">
        <v>549</v>
      </c>
      <c r="N98" s="85" t="s">
        <v>549</v>
      </c>
      <c r="O98" s="85" t="s">
        <v>549</v>
      </c>
      <c r="P98" s="85" t="s">
        <v>541</v>
      </c>
      <c r="Q98" s="85" t="s">
        <v>541</v>
      </c>
      <c r="R98" s="85" t="s">
        <v>541</v>
      </c>
      <c r="S98" s="85" t="s">
        <v>541</v>
      </c>
      <c r="T98" s="85" t="s">
        <v>541</v>
      </c>
      <c r="U98" s="85" t="s">
        <v>549</v>
      </c>
      <c r="V98" s="85" t="s">
        <v>541</v>
      </c>
      <c r="W98" s="85" t="s">
        <v>542</v>
      </c>
      <c r="X98" s="85" t="s">
        <v>541</v>
      </c>
      <c r="Y98" s="85" t="s">
        <v>541</v>
      </c>
      <c r="Z98" s="85" t="s">
        <v>541</v>
      </c>
      <c r="AA98" s="85" t="s">
        <v>541</v>
      </c>
      <c r="AB98" s="85" t="s">
        <v>549</v>
      </c>
      <c r="AC98" s="85" t="s">
        <v>542</v>
      </c>
      <c r="AD98" s="85" t="s">
        <v>541</v>
      </c>
      <c r="AE98" s="85" t="s">
        <v>549</v>
      </c>
      <c r="AF98" s="85" t="s">
        <v>549</v>
      </c>
      <c r="AG98" s="85" t="s">
        <v>549</v>
      </c>
      <c r="AH98" s="85" t="s">
        <v>549</v>
      </c>
      <c r="AI98" s="85" t="s">
        <v>549</v>
      </c>
      <c r="AJ98" s="85" t="s">
        <v>541</v>
      </c>
      <c r="AK98" s="85" t="s">
        <v>549</v>
      </c>
      <c r="AL98" s="85" t="s">
        <v>549</v>
      </c>
      <c r="AM98" s="85" t="s">
        <v>541</v>
      </c>
      <c r="AN98" s="85" t="s">
        <v>541</v>
      </c>
      <c r="AO98" s="85" t="s">
        <v>549</v>
      </c>
      <c r="AP98" s="85" t="s">
        <v>549</v>
      </c>
      <c r="AQ98" s="85" t="s">
        <v>549</v>
      </c>
      <c r="AR98" s="85" t="s">
        <v>549</v>
      </c>
      <c r="AS98" s="85" t="s">
        <v>542</v>
      </c>
      <c r="AT98" s="85" t="s">
        <v>541</v>
      </c>
      <c r="AU98" s="85" t="s">
        <v>541</v>
      </c>
      <c r="AV98" s="85" t="s">
        <v>541</v>
      </c>
      <c r="AW98" s="85" t="s">
        <v>541</v>
      </c>
      <c r="AX98" s="85" t="s">
        <v>541</v>
      </c>
      <c r="AY98" s="85" t="s">
        <v>549</v>
      </c>
      <c r="AZ98" s="85" t="s">
        <v>549</v>
      </c>
      <c r="BA98" s="85" t="s">
        <v>549</v>
      </c>
    </row>
    <row r="99" spans="3:53" x14ac:dyDescent="0.35">
      <c r="C99" s="85">
        <v>91</v>
      </c>
      <c r="D99" s="86" t="s">
        <v>38</v>
      </c>
      <c r="E99" s="87">
        <v>35531</v>
      </c>
      <c r="F99" s="85">
        <v>28</v>
      </c>
      <c r="G99" s="85" t="s">
        <v>544</v>
      </c>
      <c r="H99" s="85">
        <v>3</v>
      </c>
      <c r="I99" s="85" t="s">
        <v>551</v>
      </c>
      <c r="J99" s="85" t="s">
        <v>578</v>
      </c>
      <c r="K99" s="85" t="s">
        <v>579</v>
      </c>
      <c r="L99" s="85" t="s">
        <v>541</v>
      </c>
      <c r="M99" s="85" t="s">
        <v>549</v>
      </c>
      <c r="N99" s="85" t="s">
        <v>549</v>
      </c>
      <c r="O99" s="85" t="s">
        <v>549</v>
      </c>
      <c r="P99" s="85" t="s">
        <v>549</v>
      </c>
      <c r="Q99" s="85" t="s">
        <v>549</v>
      </c>
      <c r="R99" s="85" t="s">
        <v>541</v>
      </c>
      <c r="S99" s="85" t="s">
        <v>541</v>
      </c>
      <c r="T99" s="85" t="s">
        <v>541</v>
      </c>
      <c r="U99" s="85" t="s">
        <v>549</v>
      </c>
      <c r="V99" s="85" t="s">
        <v>549</v>
      </c>
      <c r="W99" s="85" t="s">
        <v>542</v>
      </c>
      <c r="X99" s="85" t="s">
        <v>541</v>
      </c>
      <c r="Y99" s="85" t="s">
        <v>541</v>
      </c>
      <c r="Z99" s="85" t="s">
        <v>549</v>
      </c>
      <c r="AA99" s="85" t="s">
        <v>549</v>
      </c>
      <c r="AB99" s="85" t="s">
        <v>541</v>
      </c>
      <c r="AC99" s="85" t="s">
        <v>541</v>
      </c>
      <c r="AD99" s="85" t="s">
        <v>549</v>
      </c>
      <c r="AE99" s="85" t="s">
        <v>549</v>
      </c>
      <c r="AF99" s="85" t="s">
        <v>549</v>
      </c>
      <c r="AG99" s="85" t="s">
        <v>541</v>
      </c>
      <c r="AH99" s="85" t="s">
        <v>541</v>
      </c>
      <c r="AI99" s="85" t="s">
        <v>541</v>
      </c>
      <c r="AJ99" s="85" t="s">
        <v>549</v>
      </c>
      <c r="AK99" s="85" t="s">
        <v>549</v>
      </c>
      <c r="AL99" s="85" t="s">
        <v>541</v>
      </c>
      <c r="AM99" s="85" t="s">
        <v>541</v>
      </c>
      <c r="AN99" s="85" t="s">
        <v>541</v>
      </c>
      <c r="AO99" s="85" t="s">
        <v>549</v>
      </c>
      <c r="AP99" s="85" t="s">
        <v>541</v>
      </c>
      <c r="AQ99" s="85" t="s">
        <v>541</v>
      </c>
      <c r="AR99" s="85" t="s">
        <v>541</v>
      </c>
      <c r="AS99" s="85" t="s">
        <v>542</v>
      </c>
      <c r="AT99" s="85" t="s">
        <v>541</v>
      </c>
      <c r="AU99" s="85" t="s">
        <v>541</v>
      </c>
      <c r="AV99" s="85" t="s">
        <v>541</v>
      </c>
      <c r="AW99" s="85" t="s">
        <v>549</v>
      </c>
      <c r="AX99" s="85" t="s">
        <v>541</v>
      </c>
      <c r="AY99" s="85" t="s">
        <v>549</v>
      </c>
      <c r="AZ99" s="85" t="s">
        <v>549</v>
      </c>
      <c r="BA99" s="85" t="s">
        <v>549</v>
      </c>
    </row>
    <row r="100" spans="3:53" x14ac:dyDescent="0.35">
      <c r="C100" s="85">
        <v>92</v>
      </c>
      <c r="D100" s="86" t="s">
        <v>611</v>
      </c>
      <c r="E100" s="87">
        <v>36228</v>
      </c>
      <c r="F100" s="85">
        <v>26</v>
      </c>
      <c r="G100" s="85" t="s">
        <v>544</v>
      </c>
      <c r="H100" s="85">
        <v>4</v>
      </c>
      <c r="I100" s="85" t="s">
        <v>539</v>
      </c>
      <c r="J100" s="85" t="s">
        <v>578</v>
      </c>
      <c r="K100" s="85" t="s">
        <v>579</v>
      </c>
      <c r="L100" s="85" t="s">
        <v>541</v>
      </c>
      <c r="M100" s="85" t="s">
        <v>549</v>
      </c>
      <c r="N100" s="85" t="s">
        <v>541</v>
      </c>
      <c r="O100" s="85" t="s">
        <v>549</v>
      </c>
      <c r="P100" s="85" t="s">
        <v>549</v>
      </c>
      <c r="Q100" s="85" t="s">
        <v>549</v>
      </c>
      <c r="R100" s="85" t="s">
        <v>541</v>
      </c>
      <c r="S100" s="85" t="s">
        <v>541</v>
      </c>
      <c r="T100" s="85" t="s">
        <v>541</v>
      </c>
      <c r="U100" s="85" t="s">
        <v>541</v>
      </c>
      <c r="V100" s="85" t="s">
        <v>541</v>
      </c>
      <c r="W100" s="85" t="s">
        <v>542</v>
      </c>
      <c r="X100" s="85" t="s">
        <v>549</v>
      </c>
      <c r="Y100" s="85" t="s">
        <v>541</v>
      </c>
      <c r="Z100" s="85" t="s">
        <v>541</v>
      </c>
      <c r="AA100" s="85" t="s">
        <v>541</v>
      </c>
      <c r="AB100" s="85" t="s">
        <v>541</v>
      </c>
      <c r="AC100" s="85" t="s">
        <v>542</v>
      </c>
      <c r="AD100" s="85" t="s">
        <v>549</v>
      </c>
      <c r="AE100" s="85" t="s">
        <v>549</v>
      </c>
      <c r="AF100" s="85" t="s">
        <v>549</v>
      </c>
      <c r="AG100" s="85" t="s">
        <v>541</v>
      </c>
      <c r="AH100" s="85" t="s">
        <v>541</v>
      </c>
      <c r="AI100" s="85" t="s">
        <v>549</v>
      </c>
      <c r="AJ100" s="85" t="s">
        <v>549</v>
      </c>
      <c r="AK100" s="85" t="s">
        <v>549</v>
      </c>
      <c r="AL100" s="85" t="s">
        <v>549</v>
      </c>
      <c r="AM100" s="85" t="s">
        <v>541</v>
      </c>
      <c r="AN100" s="85" t="s">
        <v>541</v>
      </c>
      <c r="AO100" s="85" t="s">
        <v>541</v>
      </c>
      <c r="AP100" s="85" t="s">
        <v>549</v>
      </c>
      <c r="AQ100" s="85" t="s">
        <v>549</v>
      </c>
      <c r="AR100" s="85" t="s">
        <v>541</v>
      </c>
      <c r="AS100" s="85" t="s">
        <v>549</v>
      </c>
      <c r="AT100" s="85" t="s">
        <v>549</v>
      </c>
      <c r="AU100" s="85" t="s">
        <v>541</v>
      </c>
      <c r="AV100" s="85" t="s">
        <v>549</v>
      </c>
      <c r="AW100" s="85" t="s">
        <v>541</v>
      </c>
      <c r="AX100" s="85" t="s">
        <v>541</v>
      </c>
      <c r="AY100" s="85" t="s">
        <v>541</v>
      </c>
      <c r="AZ100" s="85" t="s">
        <v>549</v>
      </c>
      <c r="BA100" s="85" t="s">
        <v>549</v>
      </c>
    </row>
    <row r="101" spans="3:53" x14ac:dyDescent="0.35">
      <c r="C101" s="85">
        <v>93</v>
      </c>
      <c r="D101" s="86" t="s">
        <v>54</v>
      </c>
      <c r="E101" s="87">
        <v>35514</v>
      </c>
      <c r="F101" s="85">
        <v>28</v>
      </c>
      <c r="G101" s="85" t="s">
        <v>544</v>
      </c>
      <c r="H101" s="85">
        <v>6</v>
      </c>
      <c r="I101" s="85" t="s">
        <v>539</v>
      </c>
      <c r="J101" s="85" t="s">
        <v>578</v>
      </c>
      <c r="K101" s="85" t="s">
        <v>579</v>
      </c>
      <c r="L101" s="85" t="s">
        <v>541</v>
      </c>
      <c r="M101" s="85" t="s">
        <v>549</v>
      </c>
      <c r="N101" s="85" t="s">
        <v>549</v>
      </c>
      <c r="O101" s="85" t="s">
        <v>541</v>
      </c>
      <c r="P101" s="85" t="s">
        <v>549</v>
      </c>
      <c r="Q101" s="85" t="s">
        <v>541</v>
      </c>
      <c r="R101" s="85" t="s">
        <v>549</v>
      </c>
      <c r="S101" s="85" t="s">
        <v>541</v>
      </c>
      <c r="T101" s="85" t="s">
        <v>541</v>
      </c>
      <c r="U101" s="85" t="s">
        <v>549</v>
      </c>
      <c r="V101" s="85" t="s">
        <v>541</v>
      </c>
      <c r="W101" s="85" t="s">
        <v>542</v>
      </c>
      <c r="X101" s="85" t="s">
        <v>541</v>
      </c>
      <c r="Y101" s="85" t="s">
        <v>549</v>
      </c>
      <c r="Z101" s="85" t="s">
        <v>541</v>
      </c>
      <c r="AA101" s="85" t="s">
        <v>541</v>
      </c>
      <c r="AB101" s="85" t="s">
        <v>541</v>
      </c>
      <c r="AC101" s="85" t="s">
        <v>549</v>
      </c>
      <c r="AD101" s="85" t="s">
        <v>549</v>
      </c>
      <c r="AE101" s="85" t="s">
        <v>541</v>
      </c>
      <c r="AF101" s="85" t="s">
        <v>549</v>
      </c>
      <c r="AG101" s="85" t="s">
        <v>541</v>
      </c>
      <c r="AH101" s="85" t="s">
        <v>541</v>
      </c>
      <c r="AI101" s="85" t="s">
        <v>549</v>
      </c>
      <c r="AJ101" s="85" t="s">
        <v>549</v>
      </c>
      <c r="AK101" s="85" t="s">
        <v>549</v>
      </c>
      <c r="AL101" s="85" t="s">
        <v>541</v>
      </c>
      <c r="AM101" s="85" t="s">
        <v>541</v>
      </c>
      <c r="AN101" s="85" t="s">
        <v>541</v>
      </c>
      <c r="AO101" s="85" t="s">
        <v>549</v>
      </c>
      <c r="AP101" s="85" t="s">
        <v>541</v>
      </c>
      <c r="AQ101" s="85" t="s">
        <v>541</v>
      </c>
      <c r="AR101" s="85" t="s">
        <v>549</v>
      </c>
      <c r="AS101" s="85" t="s">
        <v>549</v>
      </c>
      <c r="AT101" s="85" t="s">
        <v>549</v>
      </c>
      <c r="AU101" s="85" t="s">
        <v>541</v>
      </c>
      <c r="AV101" s="85" t="s">
        <v>549</v>
      </c>
      <c r="AW101" s="85" t="s">
        <v>549</v>
      </c>
      <c r="AX101" s="85" t="s">
        <v>541</v>
      </c>
      <c r="AY101" s="85" t="s">
        <v>541</v>
      </c>
      <c r="AZ101" s="85" t="s">
        <v>541</v>
      </c>
      <c r="BA101" s="85" t="s">
        <v>541</v>
      </c>
    </row>
    <row r="102" spans="3:53" x14ac:dyDescent="0.35">
      <c r="C102" s="85">
        <v>94</v>
      </c>
      <c r="D102" s="86" t="s">
        <v>22</v>
      </c>
      <c r="E102" s="87">
        <v>34213</v>
      </c>
      <c r="F102" s="85">
        <v>32</v>
      </c>
      <c r="G102" s="85" t="s">
        <v>544</v>
      </c>
      <c r="H102" s="85">
        <v>6</v>
      </c>
      <c r="I102" s="85" t="s">
        <v>539</v>
      </c>
      <c r="J102" s="85" t="s">
        <v>593</v>
      </c>
      <c r="K102" s="85" t="s">
        <v>579</v>
      </c>
      <c r="L102" s="85" t="s">
        <v>549</v>
      </c>
      <c r="M102" s="85" t="s">
        <v>541</v>
      </c>
      <c r="N102" s="85" t="s">
        <v>549</v>
      </c>
      <c r="O102" s="85" t="s">
        <v>541</v>
      </c>
      <c r="P102" s="85" t="s">
        <v>549</v>
      </c>
      <c r="Q102" s="85" t="s">
        <v>541</v>
      </c>
      <c r="R102" s="85" t="s">
        <v>541</v>
      </c>
      <c r="S102" s="85" t="s">
        <v>541</v>
      </c>
      <c r="T102" s="85" t="s">
        <v>541</v>
      </c>
      <c r="U102" s="85" t="s">
        <v>541</v>
      </c>
      <c r="V102" s="85" t="s">
        <v>549</v>
      </c>
      <c r="W102" s="85" t="s">
        <v>542</v>
      </c>
      <c r="X102" s="85" t="s">
        <v>549</v>
      </c>
      <c r="Y102" s="85" t="s">
        <v>549</v>
      </c>
      <c r="Z102" s="85" t="s">
        <v>541</v>
      </c>
      <c r="AA102" s="85" t="s">
        <v>541</v>
      </c>
      <c r="AB102" s="85" t="s">
        <v>541</v>
      </c>
      <c r="AC102" s="85" t="s">
        <v>541</v>
      </c>
      <c r="AD102" s="85" t="s">
        <v>549</v>
      </c>
      <c r="AE102" s="85" t="s">
        <v>549</v>
      </c>
      <c r="AF102" s="85" t="s">
        <v>549</v>
      </c>
      <c r="AG102" s="85" t="s">
        <v>541</v>
      </c>
      <c r="AH102" s="85" t="s">
        <v>549</v>
      </c>
      <c r="AI102" s="85" t="s">
        <v>549</v>
      </c>
      <c r="AJ102" s="85" t="s">
        <v>549</v>
      </c>
      <c r="AK102" s="85" t="s">
        <v>549</v>
      </c>
      <c r="AL102" s="85" t="s">
        <v>549</v>
      </c>
      <c r="AM102" s="85" t="s">
        <v>541</v>
      </c>
      <c r="AN102" s="85" t="s">
        <v>549</v>
      </c>
      <c r="AO102" s="85" t="s">
        <v>541</v>
      </c>
      <c r="AP102" s="85" t="s">
        <v>541</v>
      </c>
      <c r="AQ102" s="85" t="s">
        <v>549</v>
      </c>
      <c r="AR102" s="85" t="s">
        <v>541</v>
      </c>
      <c r="AS102" s="85" t="s">
        <v>542</v>
      </c>
      <c r="AT102" s="85" t="s">
        <v>549</v>
      </c>
      <c r="AU102" s="85" t="s">
        <v>549</v>
      </c>
      <c r="AV102" s="85" t="s">
        <v>549</v>
      </c>
      <c r="AW102" s="85" t="s">
        <v>541</v>
      </c>
      <c r="AX102" s="85" t="s">
        <v>549</v>
      </c>
      <c r="AY102" s="85" t="s">
        <v>541</v>
      </c>
      <c r="AZ102" s="85" t="s">
        <v>549</v>
      </c>
      <c r="BA102" s="85" t="s">
        <v>549</v>
      </c>
    </row>
    <row r="103" spans="3:53" x14ac:dyDescent="0.35">
      <c r="C103" s="85">
        <v>95</v>
      </c>
      <c r="D103" s="86" t="s">
        <v>81</v>
      </c>
      <c r="E103" s="87">
        <v>35842</v>
      </c>
      <c r="F103" s="85">
        <v>33</v>
      </c>
      <c r="G103" s="85" t="s">
        <v>544</v>
      </c>
      <c r="H103" s="85">
        <v>8</v>
      </c>
      <c r="I103" s="85" t="s">
        <v>539</v>
      </c>
      <c r="J103" s="85" t="s">
        <v>578</v>
      </c>
      <c r="K103" s="85" t="s">
        <v>586</v>
      </c>
      <c r="L103" s="85" t="s">
        <v>549</v>
      </c>
      <c r="M103" s="85" t="s">
        <v>541</v>
      </c>
      <c r="N103" s="85" t="s">
        <v>549</v>
      </c>
      <c r="O103" s="85" t="s">
        <v>541</v>
      </c>
      <c r="P103" s="85" t="s">
        <v>549</v>
      </c>
      <c r="Q103" s="85" t="s">
        <v>541</v>
      </c>
      <c r="R103" s="85" t="s">
        <v>541</v>
      </c>
      <c r="S103" s="85" t="s">
        <v>549</v>
      </c>
      <c r="T103" s="85" t="s">
        <v>549</v>
      </c>
      <c r="U103" s="85" t="s">
        <v>549</v>
      </c>
      <c r="V103" s="85" t="s">
        <v>541</v>
      </c>
      <c r="W103" s="85" t="s">
        <v>549</v>
      </c>
      <c r="X103" s="85" t="s">
        <v>549</v>
      </c>
      <c r="Y103" s="85" t="s">
        <v>541</v>
      </c>
      <c r="Z103" s="85" t="s">
        <v>541</v>
      </c>
      <c r="AA103" s="85" t="s">
        <v>549</v>
      </c>
      <c r="AB103" s="85" t="s">
        <v>549</v>
      </c>
      <c r="AC103" s="85" t="s">
        <v>549</v>
      </c>
      <c r="AD103" s="85" t="s">
        <v>549</v>
      </c>
      <c r="AE103" s="85" t="s">
        <v>549</v>
      </c>
      <c r="AF103" s="85" t="s">
        <v>549</v>
      </c>
      <c r="AG103" s="85" t="s">
        <v>549</v>
      </c>
      <c r="AH103" s="85" t="s">
        <v>549</v>
      </c>
      <c r="AI103" s="85" t="s">
        <v>549</v>
      </c>
      <c r="AJ103" s="85" t="s">
        <v>549</v>
      </c>
      <c r="AK103" s="85" t="s">
        <v>541</v>
      </c>
      <c r="AL103" s="85" t="s">
        <v>541</v>
      </c>
      <c r="AM103" s="85" t="s">
        <v>541</v>
      </c>
      <c r="AN103" s="85" t="s">
        <v>541</v>
      </c>
      <c r="AO103" s="85" t="s">
        <v>549</v>
      </c>
      <c r="AP103" s="85" t="s">
        <v>549</v>
      </c>
      <c r="AQ103" s="85" t="s">
        <v>549</v>
      </c>
      <c r="AR103" s="85" t="s">
        <v>541</v>
      </c>
      <c r="AS103" s="85" t="s">
        <v>549</v>
      </c>
      <c r="AT103" s="85" t="s">
        <v>541</v>
      </c>
      <c r="AU103" s="85" t="s">
        <v>549</v>
      </c>
      <c r="AV103" s="85" t="s">
        <v>549</v>
      </c>
      <c r="AW103" s="85" t="s">
        <v>541</v>
      </c>
      <c r="AX103" s="85" t="s">
        <v>549</v>
      </c>
      <c r="AY103" s="85" t="s">
        <v>549</v>
      </c>
      <c r="AZ103" s="85" t="s">
        <v>549</v>
      </c>
      <c r="BA103" s="85" t="s">
        <v>549</v>
      </c>
    </row>
    <row r="104" spans="3:53" x14ac:dyDescent="0.35">
      <c r="C104" s="85">
        <v>96</v>
      </c>
      <c r="D104" s="86" t="s">
        <v>33</v>
      </c>
      <c r="E104" s="87">
        <v>36117</v>
      </c>
      <c r="F104" s="85">
        <v>27</v>
      </c>
      <c r="G104" s="85" t="s">
        <v>544</v>
      </c>
      <c r="H104" s="85">
        <v>6</v>
      </c>
      <c r="I104" s="85" t="s">
        <v>539</v>
      </c>
      <c r="J104" s="85" t="s">
        <v>578</v>
      </c>
      <c r="K104" s="85" t="s">
        <v>579</v>
      </c>
      <c r="L104" s="85" t="s">
        <v>549</v>
      </c>
      <c r="M104" s="85" t="s">
        <v>541</v>
      </c>
      <c r="N104" s="85" t="s">
        <v>549</v>
      </c>
      <c r="O104" s="85" t="s">
        <v>549</v>
      </c>
      <c r="P104" s="85" t="s">
        <v>541</v>
      </c>
      <c r="Q104" s="85" t="s">
        <v>549</v>
      </c>
      <c r="R104" s="85" t="s">
        <v>541</v>
      </c>
      <c r="S104" s="85" t="s">
        <v>541</v>
      </c>
      <c r="T104" s="85" t="s">
        <v>541</v>
      </c>
      <c r="U104" s="85" t="s">
        <v>541</v>
      </c>
      <c r="V104" s="85" t="s">
        <v>541</v>
      </c>
      <c r="W104" s="85" t="s">
        <v>541</v>
      </c>
      <c r="X104" s="85" t="s">
        <v>541</v>
      </c>
      <c r="Y104" s="85" t="s">
        <v>541</v>
      </c>
      <c r="Z104" s="85" t="s">
        <v>541</v>
      </c>
      <c r="AA104" s="85" t="s">
        <v>549</v>
      </c>
      <c r="AB104" s="85" t="s">
        <v>549</v>
      </c>
      <c r="AC104" s="85" t="s">
        <v>541</v>
      </c>
      <c r="AD104" s="85" t="s">
        <v>541</v>
      </c>
      <c r="AE104" s="85" t="s">
        <v>549</v>
      </c>
      <c r="AF104" s="85" t="s">
        <v>549</v>
      </c>
      <c r="AG104" s="85" t="s">
        <v>549</v>
      </c>
      <c r="AH104" s="85" t="s">
        <v>541</v>
      </c>
      <c r="AI104" s="85" t="s">
        <v>549</v>
      </c>
      <c r="AJ104" s="85" t="s">
        <v>541</v>
      </c>
      <c r="AK104" s="85" t="s">
        <v>549</v>
      </c>
      <c r="AL104" s="85" t="s">
        <v>541</v>
      </c>
      <c r="AM104" s="85" t="s">
        <v>549</v>
      </c>
      <c r="AN104" s="85" t="s">
        <v>549</v>
      </c>
      <c r="AO104" s="85" t="s">
        <v>549</v>
      </c>
      <c r="AP104" s="85" t="s">
        <v>541</v>
      </c>
      <c r="AQ104" s="85" t="s">
        <v>541</v>
      </c>
      <c r="AR104" s="85" t="s">
        <v>541</v>
      </c>
      <c r="AS104" s="85" t="s">
        <v>541</v>
      </c>
      <c r="AT104" s="85" t="s">
        <v>541</v>
      </c>
      <c r="AU104" s="85" t="s">
        <v>549</v>
      </c>
      <c r="AV104" s="85" t="s">
        <v>541</v>
      </c>
      <c r="AW104" s="85" t="s">
        <v>541</v>
      </c>
      <c r="AX104" s="85" t="s">
        <v>541</v>
      </c>
      <c r="AY104" s="85" t="s">
        <v>541</v>
      </c>
      <c r="AZ104" s="85" t="s">
        <v>541</v>
      </c>
      <c r="BA104" s="85" t="s">
        <v>549</v>
      </c>
    </row>
    <row r="105" spans="3:53" x14ac:dyDescent="0.35">
      <c r="C105" s="85">
        <v>97</v>
      </c>
      <c r="D105" s="86" t="s">
        <v>612</v>
      </c>
      <c r="E105" s="87">
        <v>34961</v>
      </c>
      <c r="F105" s="85">
        <v>30</v>
      </c>
      <c r="G105" s="85" t="s">
        <v>544</v>
      </c>
      <c r="H105" s="85">
        <v>9</v>
      </c>
      <c r="I105" s="85" t="s">
        <v>551</v>
      </c>
      <c r="J105" s="85" t="s">
        <v>592</v>
      </c>
      <c r="K105" s="85" t="s">
        <v>586</v>
      </c>
      <c r="L105" s="85" t="s">
        <v>549</v>
      </c>
      <c r="M105" s="85" t="s">
        <v>549</v>
      </c>
      <c r="N105" s="85" t="s">
        <v>549</v>
      </c>
      <c r="O105" s="85" t="s">
        <v>549</v>
      </c>
      <c r="P105" s="85" t="s">
        <v>541</v>
      </c>
      <c r="Q105" s="85" t="s">
        <v>549</v>
      </c>
      <c r="R105" s="85" t="s">
        <v>549</v>
      </c>
      <c r="S105" s="85" t="s">
        <v>549</v>
      </c>
      <c r="T105" s="85" t="s">
        <v>549</v>
      </c>
      <c r="U105" s="85" t="s">
        <v>541</v>
      </c>
      <c r="V105" s="85" t="s">
        <v>549</v>
      </c>
      <c r="W105" s="85" t="s">
        <v>549</v>
      </c>
      <c r="X105" s="85" t="s">
        <v>541</v>
      </c>
      <c r="Y105" s="85" t="s">
        <v>549</v>
      </c>
      <c r="Z105" s="85" t="s">
        <v>541</v>
      </c>
      <c r="AA105" s="85" t="s">
        <v>549</v>
      </c>
      <c r="AB105" s="85" t="s">
        <v>549</v>
      </c>
      <c r="AC105" s="85" t="s">
        <v>541</v>
      </c>
      <c r="AD105" s="85" t="s">
        <v>549</v>
      </c>
      <c r="AE105" s="85" t="s">
        <v>549</v>
      </c>
      <c r="AF105" s="85" t="s">
        <v>541</v>
      </c>
      <c r="AG105" s="85" t="s">
        <v>541</v>
      </c>
      <c r="AH105" s="85" t="s">
        <v>549</v>
      </c>
      <c r="AI105" s="85" t="s">
        <v>549</v>
      </c>
      <c r="AJ105" s="85" t="s">
        <v>541</v>
      </c>
      <c r="AK105" s="85" t="s">
        <v>549</v>
      </c>
      <c r="AL105" s="85" t="s">
        <v>549</v>
      </c>
      <c r="AM105" s="85" t="s">
        <v>549</v>
      </c>
      <c r="AN105" s="85" t="s">
        <v>549</v>
      </c>
      <c r="AO105" s="85" t="s">
        <v>549</v>
      </c>
      <c r="AP105" s="85" t="s">
        <v>549</v>
      </c>
      <c r="AQ105" s="85" t="s">
        <v>549</v>
      </c>
      <c r="AR105" s="85" t="s">
        <v>549</v>
      </c>
      <c r="AS105" s="85" t="s">
        <v>549</v>
      </c>
      <c r="AT105" s="85" t="s">
        <v>549</v>
      </c>
      <c r="AU105" s="85" t="s">
        <v>549</v>
      </c>
      <c r="AV105" s="85" t="s">
        <v>549</v>
      </c>
      <c r="AW105" s="85" t="s">
        <v>541</v>
      </c>
      <c r="AX105" s="85" t="s">
        <v>549</v>
      </c>
      <c r="AY105" s="85" t="s">
        <v>549</v>
      </c>
      <c r="AZ105" s="85" t="s">
        <v>549</v>
      </c>
      <c r="BA105" s="85" t="s">
        <v>549</v>
      </c>
    </row>
    <row r="106" spans="3:53" x14ac:dyDescent="0.35">
      <c r="C106" s="85">
        <v>98</v>
      </c>
      <c r="D106" s="86" t="s">
        <v>14</v>
      </c>
      <c r="E106" s="87">
        <v>32487</v>
      </c>
      <c r="F106" s="85">
        <v>37</v>
      </c>
      <c r="G106" s="85" t="s">
        <v>544</v>
      </c>
      <c r="H106" s="85">
        <v>9</v>
      </c>
      <c r="I106" s="85" t="s">
        <v>539</v>
      </c>
      <c r="J106" s="85" t="s">
        <v>578</v>
      </c>
      <c r="K106" s="85" t="s">
        <v>579</v>
      </c>
      <c r="L106" s="85" t="s">
        <v>541</v>
      </c>
      <c r="M106" s="85" t="s">
        <v>549</v>
      </c>
      <c r="N106" s="85" t="s">
        <v>541</v>
      </c>
      <c r="O106" s="85" t="s">
        <v>541</v>
      </c>
      <c r="P106" s="85" t="s">
        <v>541</v>
      </c>
      <c r="Q106" s="85" t="s">
        <v>541</v>
      </c>
      <c r="R106" s="85" t="s">
        <v>541</v>
      </c>
      <c r="S106" s="85" t="s">
        <v>541</v>
      </c>
      <c r="T106" s="85" t="s">
        <v>549</v>
      </c>
      <c r="U106" s="85" t="s">
        <v>541</v>
      </c>
      <c r="V106" s="85" t="s">
        <v>549</v>
      </c>
      <c r="W106" s="85" t="s">
        <v>549</v>
      </c>
      <c r="X106" s="85" t="s">
        <v>549</v>
      </c>
      <c r="Y106" s="85" t="s">
        <v>541</v>
      </c>
      <c r="Z106" s="85" t="s">
        <v>549</v>
      </c>
      <c r="AA106" s="85" t="s">
        <v>549</v>
      </c>
      <c r="AB106" s="85" t="s">
        <v>541</v>
      </c>
      <c r="AC106" s="85" t="s">
        <v>541</v>
      </c>
      <c r="AD106" s="85" t="s">
        <v>541</v>
      </c>
      <c r="AE106" s="85" t="s">
        <v>549</v>
      </c>
      <c r="AF106" s="85" t="s">
        <v>541</v>
      </c>
      <c r="AG106" s="85" t="s">
        <v>549</v>
      </c>
      <c r="AH106" s="85" t="s">
        <v>549</v>
      </c>
      <c r="AI106" s="85" t="s">
        <v>549</v>
      </c>
      <c r="AJ106" s="85" t="s">
        <v>541</v>
      </c>
      <c r="AK106" s="85" t="s">
        <v>541</v>
      </c>
      <c r="AL106" s="85" t="s">
        <v>541</v>
      </c>
      <c r="AM106" s="85" t="s">
        <v>541</v>
      </c>
      <c r="AN106" s="85" t="s">
        <v>549</v>
      </c>
      <c r="AO106" s="85" t="s">
        <v>549</v>
      </c>
      <c r="AP106" s="85" t="s">
        <v>541</v>
      </c>
      <c r="AQ106" s="85" t="s">
        <v>541</v>
      </c>
      <c r="AR106" s="85" t="s">
        <v>541</v>
      </c>
      <c r="AS106" s="85" t="s">
        <v>549</v>
      </c>
      <c r="AT106" s="85" t="s">
        <v>549</v>
      </c>
      <c r="AU106" s="85" t="s">
        <v>549</v>
      </c>
      <c r="AV106" s="85" t="s">
        <v>549</v>
      </c>
      <c r="AW106" s="85" t="s">
        <v>549</v>
      </c>
      <c r="AX106" s="85" t="s">
        <v>541</v>
      </c>
      <c r="AY106" s="85" t="s">
        <v>549</v>
      </c>
      <c r="AZ106" s="85" t="s">
        <v>549</v>
      </c>
      <c r="BA106" s="85" t="s">
        <v>549</v>
      </c>
    </row>
    <row r="107" spans="3:53" x14ac:dyDescent="0.35">
      <c r="C107" s="85">
        <v>99</v>
      </c>
      <c r="D107" s="86" t="s">
        <v>613</v>
      </c>
      <c r="E107" s="87">
        <v>32680</v>
      </c>
      <c r="F107" s="85">
        <v>36</v>
      </c>
      <c r="G107" s="85" t="s">
        <v>544</v>
      </c>
      <c r="H107" s="85">
        <v>5</v>
      </c>
      <c r="I107" s="85" t="s">
        <v>553</v>
      </c>
      <c r="J107" s="85" t="s">
        <v>582</v>
      </c>
      <c r="K107" s="85" t="s">
        <v>579</v>
      </c>
      <c r="L107" s="85" t="s">
        <v>549</v>
      </c>
      <c r="M107" s="85" t="s">
        <v>541</v>
      </c>
      <c r="N107" s="85" t="s">
        <v>549</v>
      </c>
      <c r="O107" s="85" t="s">
        <v>549</v>
      </c>
      <c r="P107" s="85" t="s">
        <v>549</v>
      </c>
      <c r="Q107" s="85" t="s">
        <v>549</v>
      </c>
      <c r="R107" s="85" t="s">
        <v>541</v>
      </c>
      <c r="S107" s="85" t="s">
        <v>541</v>
      </c>
      <c r="T107" s="85" t="s">
        <v>549</v>
      </c>
      <c r="U107" s="85" t="s">
        <v>549</v>
      </c>
      <c r="V107" s="85" t="s">
        <v>549</v>
      </c>
      <c r="W107" s="85" t="s">
        <v>549</v>
      </c>
      <c r="X107" s="85" t="s">
        <v>549</v>
      </c>
      <c r="Y107" s="85" t="s">
        <v>549</v>
      </c>
      <c r="Z107" s="85" t="s">
        <v>549</v>
      </c>
      <c r="AA107" s="85" t="s">
        <v>549</v>
      </c>
      <c r="AB107" s="85" t="s">
        <v>549</v>
      </c>
      <c r="AC107" s="85" t="s">
        <v>549</v>
      </c>
      <c r="AD107" s="85" t="s">
        <v>549</v>
      </c>
      <c r="AE107" s="85" t="s">
        <v>549</v>
      </c>
      <c r="AF107" s="85" t="s">
        <v>541</v>
      </c>
      <c r="AG107" s="85" t="s">
        <v>549</v>
      </c>
      <c r="AH107" s="85" t="s">
        <v>541</v>
      </c>
      <c r="AI107" s="85" t="s">
        <v>541</v>
      </c>
      <c r="AJ107" s="85" t="s">
        <v>549</v>
      </c>
      <c r="AK107" s="85" t="s">
        <v>549</v>
      </c>
      <c r="AL107" s="85" t="s">
        <v>549</v>
      </c>
      <c r="AM107" s="85" t="s">
        <v>541</v>
      </c>
      <c r="AN107" s="85" t="s">
        <v>549</v>
      </c>
      <c r="AO107" s="85" t="s">
        <v>549</v>
      </c>
      <c r="AP107" s="85" t="s">
        <v>549</v>
      </c>
      <c r="AQ107" s="85" t="s">
        <v>541</v>
      </c>
      <c r="AR107" s="85" t="s">
        <v>549</v>
      </c>
      <c r="AS107" s="85" t="s">
        <v>541</v>
      </c>
      <c r="AT107" s="85" t="s">
        <v>549</v>
      </c>
      <c r="AU107" s="85" t="s">
        <v>541</v>
      </c>
      <c r="AV107" s="85" t="s">
        <v>541</v>
      </c>
      <c r="AW107" s="85" t="s">
        <v>541</v>
      </c>
      <c r="AX107" s="85" t="s">
        <v>549</v>
      </c>
      <c r="AY107" s="85" t="s">
        <v>541</v>
      </c>
      <c r="AZ107" s="85" t="s">
        <v>549</v>
      </c>
      <c r="BA107" s="85" t="s">
        <v>549</v>
      </c>
    </row>
    <row r="108" spans="3:53" x14ac:dyDescent="0.35">
      <c r="C108" s="85">
        <v>100</v>
      </c>
      <c r="D108" s="86" t="s">
        <v>65</v>
      </c>
      <c r="E108" s="87">
        <v>35564</v>
      </c>
      <c r="F108" s="85">
        <v>28</v>
      </c>
      <c r="G108" s="85" t="s">
        <v>544</v>
      </c>
      <c r="H108" s="85">
        <v>6</v>
      </c>
      <c r="I108" s="85" t="s">
        <v>551</v>
      </c>
      <c r="J108" s="85" t="s">
        <v>578</v>
      </c>
      <c r="K108" s="85" t="s">
        <v>579</v>
      </c>
      <c r="L108" s="85" t="s">
        <v>541</v>
      </c>
      <c r="M108" s="85" t="s">
        <v>549</v>
      </c>
      <c r="N108" s="85" t="s">
        <v>541</v>
      </c>
      <c r="O108" s="85" t="s">
        <v>549</v>
      </c>
      <c r="P108" s="85" t="s">
        <v>541</v>
      </c>
      <c r="Q108" s="85" t="s">
        <v>549</v>
      </c>
      <c r="R108" s="85" t="s">
        <v>541</v>
      </c>
      <c r="S108" s="85" t="s">
        <v>549</v>
      </c>
      <c r="T108" s="85" t="s">
        <v>549</v>
      </c>
      <c r="U108" s="85" t="s">
        <v>541</v>
      </c>
      <c r="V108" s="85" t="s">
        <v>541</v>
      </c>
      <c r="W108" s="85" t="s">
        <v>549</v>
      </c>
      <c r="X108" s="85" t="s">
        <v>541</v>
      </c>
      <c r="Y108" s="85" t="s">
        <v>549</v>
      </c>
      <c r="Z108" s="85" t="s">
        <v>541</v>
      </c>
      <c r="AA108" s="85" t="s">
        <v>549</v>
      </c>
      <c r="AB108" s="85" t="s">
        <v>549</v>
      </c>
      <c r="AC108" s="85" t="s">
        <v>549</v>
      </c>
      <c r="AD108" s="85" t="s">
        <v>541</v>
      </c>
      <c r="AE108" s="85" t="s">
        <v>541</v>
      </c>
      <c r="AF108" s="85" t="s">
        <v>542</v>
      </c>
      <c r="AG108" s="85" t="s">
        <v>549</v>
      </c>
      <c r="AH108" s="85" t="s">
        <v>549</v>
      </c>
      <c r="AI108" s="85" t="s">
        <v>549</v>
      </c>
      <c r="AJ108" s="85" t="s">
        <v>541</v>
      </c>
      <c r="AK108" s="85" t="s">
        <v>542</v>
      </c>
      <c r="AL108" s="85" t="s">
        <v>541</v>
      </c>
      <c r="AM108" s="85" t="s">
        <v>541</v>
      </c>
      <c r="AN108" s="85" t="s">
        <v>541</v>
      </c>
      <c r="AO108" s="85" t="s">
        <v>541</v>
      </c>
      <c r="AP108" s="85" t="s">
        <v>549</v>
      </c>
      <c r="AQ108" s="85" t="s">
        <v>541</v>
      </c>
      <c r="AR108" s="85" t="s">
        <v>549</v>
      </c>
      <c r="AS108" s="85" t="s">
        <v>542</v>
      </c>
      <c r="AT108" s="85" t="s">
        <v>541</v>
      </c>
      <c r="AU108" s="85" t="s">
        <v>541</v>
      </c>
      <c r="AV108" s="85" t="s">
        <v>541</v>
      </c>
      <c r="AW108" s="85" t="s">
        <v>549</v>
      </c>
      <c r="AX108" s="85" t="s">
        <v>541</v>
      </c>
      <c r="AY108" s="85" t="s">
        <v>549</v>
      </c>
      <c r="AZ108" s="85" t="s">
        <v>541</v>
      </c>
      <c r="BA108" s="85" t="s">
        <v>549</v>
      </c>
    </row>
    <row r="109" spans="3:53" x14ac:dyDescent="0.35">
      <c r="C109" s="85">
        <v>101</v>
      </c>
      <c r="D109" s="86" t="s">
        <v>614</v>
      </c>
      <c r="E109" s="87">
        <v>36478</v>
      </c>
      <c r="F109" s="85">
        <v>26</v>
      </c>
      <c r="G109" s="85" t="s">
        <v>544</v>
      </c>
      <c r="H109" s="85">
        <v>4</v>
      </c>
      <c r="I109" s="85" t="s">
        <v>539</v>
      </c>
      <c r="J109" s="85" t="s">
        <v>593</v>
      </c>
      <c r="K109" s="85" t="s">
        <v>579</v>
      </c>
      <c r="L109" s="85" t="s">
        <v>541</v>
      </c>
      <c r="M109" s="85" t="s">
        <v>549</v>
      </c>
      <c r="N109" s="85" t="s">
        <v>541</v>
      </c>
      <c r="O109" s="85" t="s">
        <v>541</v>
      </c>
      <c r="P109" s="85" t="s">
        <v>541</v>
      </c>
      <c r="Q109" s="85" t="s">
        <v>541</v>
      </c>
      <c r="R109" s="85" t="s">
        <v>541</v>
      </c>
      <c r="S109" s="85" t="s">
        <v>541</v>
      </c>
      <c r="T109" s="85" t="s">
        <v>541</v>
      </c>
      <c r="U109" s="85" t="s">
        <v>541</v>
      </c>
      <c r="V109" s="85" t="s">
        <v>549</v>
      </c>
      <c r="W109" s="85" t="s">
        <v>541</v>
      </c>
      <c r="X109" s="85" t="s">
        <v>541</v>
      </c>
      <c r="Y109" s="85" t="s">
        <v>549</v>
      </c>
      <c r="Z109" s="85" t="s">
        <v>549</v>
      </c>
      <c r="AA109" s="85" t="s">
        <v>549</v>
      </c>
      <c r="AB109" s="85" t="s">
        <v>541</v>
      </c>
      <c r="AC109" s="85" t="s">
        <v>541</v>
      </c>
      <c r="AD109" s="85" t="s">
        <v>549</v>
      </c>
      <c r="AE109" s="85" t="s">
        <v>541</v>
      </c>
      <c r="AF109" s="85" t="s">
        <v>541</v>
      </c>
      <c r="AG109" s="85" t="s">
        <v>549</v>
      </c>
      <c r="AH109" s="85" t="s">
        <v>541</v>
      </c>
      <c r="AI109" s="85" t="s">
        <v>541</v>
      </c>
      <c r="AJ109" s="85" t="s">
        <v>541</v>
      </c>
      <c r="AK109" s="85" t="s">
        <v>549</v>
      </c>
      <c r="AL109" s="85" t="s">
        <v>541</v>
      </c>
      <c r="AM109" s="85" t="s">
        <v>549</v>
      </c>
      <c r="AN109" s="85" t="s">
        <v>549</v>
      </c>
      <c r="AO109" s="85" t="s">
        <v>541</v>
      </c>
      <c r="AP109" s="85" t="s">
        <v>549</v>
      </c>
      <c r="AQ109" s="85" t="s">
        <v>549</v>
      </c>
      <c r="AR109" s="85" t="s">
        <v>541</v>
      </c>
      <c r="AS109" s="85" t="s">
        <v>541</v>
      </c>
      <c r="AT109" s="85" t="s">
        <v>541</v>
      </c>
      <c r="AU109" s="85" t="s">
        <v>541</v>
      </c>
      <c r="AV109" s="85" t="s">
        <v>541</v>
      </c>
      <c r="AW109" s="85" t="s">
        <v>541</v>
      </c>
      <c r="AX109" s="85" t="s">
        <v>541</v>
      </c>
      <c r="AY109" s="85" t="s">
        <v>541</v>
      </c>
      <c r="AZ109" s="85" t="s">
        <v>541</v>
      </c>
      <c r="BA109" s="85" t="s">
        <v>541</v>
      </c>
    </row>
    <row r="110" spans="3:53" x14ac:dyDescent="0.35">
      <c r="C110" s="85">
        <v>102</v>
      </c>
      <c r="D110" s="86" t="s">
        <v>615</v>
      </c>
      <c r="E110" s="87">
        <v>35473</v>
      </c>
      <c r="F110" s="85">
        <v>28</v>
      </c>
      <c r="G110" s="85" t="s">
        <v>544</v>
      </c>
      <c r="H110" s="85">
        <v>4</v>
      </c>
      <c r="I110" s="85" t="s">
        <v>616</v>
      </c>
      <c r="J110" s="85" t="s">
        <v>582</v>
      </c>
      <c r="K110" s="85" t="s">
        <v>579</v>
      </c>
      <c r="L110" s="85" t="s">
        <v>541</v>
      </c>
      <c r="M110" s="85" t="s">
        <v>541</v>
      </c>
      <c r="N110" s="85" t="s">
        <v>549</v>
      </c>
      <c r="O110" s="85" t="s">
        <v>541</v>
      </c>
      <c r="P110" s="85" t="s">
        <v>549</v>
      </c>
      <c r="Q110" s="85" t="s">
        <v>541</v>
      </c>
      <c r="R110" s="85" t="s">
        <v>541</v>
      </c>
      <c r="S110" s="85" t="s">
        <v>542</v>
      </c>
      <c r="T110" s="85" t="s">
        <v>541</v>
      </c>
      <c r="U110" s="85" t="s">
        <v>541</v>
      </c>
      <c r="V110" s="85" t="s">
        <v>541</v>
      </c>
      <c r="W110" s="85" t="s">
        <v>542</v>
      </c>
      <c r="X110" s="85" t="s">
        <v>541</v>
      </c>
      <c r="Y110" s="85" t="s">
        <v>541</v>
      </c>
      <c r="Z110" s="85" t="s">
        <v>541</v>
      </c>
      <c r="AA110" s="85" t="s">
        <v>541</v>
      </c>
      <c r="AB110" s="85" t="s">
        <v>541</v>
      </c>
      <c r="AC110" s="85" t="s">
        <v>549</v>
      </c>
      <c r="AD110" s="85" t="s">
        <v>549</v>
      </c>
      <c r="AE110" s="85" t="s">
        <v>549</v>
      </c>
      <c r="AF110" s="85" t="s">
        <v>549</v>
      </c>
      <c r="AG110" s="85" t="s">
        <v>541</v>
      </c>
      <c r="AH110" s="85" t="s">
        <v>541</v>
      </c>
      <c r="AI110" s="85" t="s">
        <v>549</v>
      </c>
      <c r="AJ110" s="85" t="s">
        <v>549</v>
      </c>
      <c r="AK110" s="85" t="s">
        <v>549</v>
      </c>
      <c r="AL110" s="85" t="s">
        <v>549</v>
      </c>
      <c r="AM110" s="85" t="s">
        <v>541</v>
      </c>
      <c r="AN110" s="85" t="s">
        <v>549</v>
      </c>
      <c r="AO110" s="85" t="s">
        <v>541</v>
      </c>
      <c r="AP110" s="85" t="s">
        <v>549</v>
      </c>
      <c r="AQ110" s="85" t="s">
        <v>549</v>
      </c>
      <c r="AR110" s="85" t="s">
        <v>549</v>
      </c>
      <c r="AS110" s="85" t="s">
        <v>549</v>
      </c>
      <c r="AT110" s="85" t="s">
        <v>541</v>
      </c>
      <c r="AU110" s="85" t="s">
        <v>549</v>
      </c>
      <c r="AV110" s="85" t="s">
        <v>541</v>
      </c>
      <c r="AW110" s="85" t="s">
        <v>549</v>
      </c>
      <c r="AX110" s="85" t="s">
        <v>549</v>
      </c>
      <c r="AY110" s="85" t="s">
        <v>541</v>
      </c>
      <c r="AZ110" s="85" t="s">
        <v>541</v>
      </c>
      <c r="BA110" s="85" t="s">
        <v>549</v>
      </c>
    </row>
    <row r="111" spans="3:53" x14ac:dyDescent="0.35">
      <c r="C111" s="85">
        <v>103</v>
      </c>
      <c r="D111" s="86" t="s">
        <v>617</v>
      </c>
      <c r="E111" s="87">
        <v>34564</v>
      </c>
      <c r="F111" s="85">
        <v>31</v>
      </c>
      <c r="G111" s="85" t="s">
        <v>537</v>
      </c>
      <c r="H111" s="85">
        <v>6</v>
      </c>
      <c r="I111" s="85" t="s">
        <v>539</v>
      </c>
      <c r="J111" s="85" t="s">
        <v>593</v>
      </c>
      <c r="K111" s="85" t="s">
        <v>579</v>
      </c>
      <c r="L111" s="85" t="s">
        <v>549</v>
      </c>
      <c r="M111" s="85" t="s">
        <v>541</v>
      </c>
      <c r="N111" s="85" t="s">
        <v>541</v>
      </c>
      <c r="O111" s="85" t="s">
        <v>549</v>
      </c>
      <c r="P111" s="85" t="s">
        <v>549</v>
      </c>
      <c r="Q111" s="85" t="s">
        <v>549</v>
      </c>
      <c r="R111" s="85" t="s">
        <v>549</v>
      </c>
      <c r="S111" s="85" t="s">
        <v>541</v>
      </c>
      <c r="T111" s="85" t="s">
        <v>541</v>
      </c>
      <c r="U111" s="85" t="s">
        <v>541</v>
      </c>
      <c r="V111" s="85" t="s">
        <v>541</v>
      </c>
      <c r="W111" s="85" t="s">
        <v>541</v>
      </c>
      <c r="X111" s="85" t="s">
        <v>542</v>
      </c>
      <c r="Y111" s="85" t="s">
        <v>549</v>
      </c>
      <c r="Z111" s="85" t="s">
        <v>541</v>
      </c>
      <c r="AA111" s="85" t="s">
        <v>549</v>
      </c>
      <c r="AB111" s="85" t="s">
        <v>541</v>
      </c>
      <c r="AC111" s="85" t="s">
        <v>542</v>
      </c>
      <c r="AD111" s="85" t="s">
        <v>549</v>
      </c>
      <c r="AE111" s="85" t="s">
        <v>541</v>
      </c>
      <c r="AF111" s="85" t="s">
        <v>541</v>
      </c>
      <c r="AG111" s="85" t="s">
        <v>541</v>
      </c>
      <c r="AH111" s="85" t="s">
        <v>549</v>
      </c>
      <c r="AI111" s="85" t="s">
        <v>549</v>
      </c>
      <c r="AJ111" s="85" t="s">
        <v>549</v>
      </c>
      <c r="AK111" s="85" t="s">
        <v>549</v>
      </c>
      <c r="AL111" s="85" t="s">
        <v>549</v>
      </c>
      <c r="AM111" s="85" t="s">
        <v>541</v>
      </c>
      <c r="AN111" s="85" t="s">
        <v>549</v>
      </c>
      <c r="AO111" s="85" t="s">
        <v>549</v>
      </c>
      <c r="AP111" s="85" t="s">
        <v>541</v>
      </c>
      <c r="AQ111" s="85" t="s">
        <v>541</v>
      </c>
      <c r="AR111" s="85" t="s">
        <v>549</v>
      </c>
      <c r="AS111" s="85" t="s">
        <v>549</v>
      </c>
      <c r="AT111" s="85" t="s">
        <v>549</v>
      </c>
      <c r="AU111" s="85" t="s">
        <v>541</v>
      </c>
      <c r="AV111" s="85" t="s">
        <v>549</v>
      </c>
      <c r="AW111" s="85" t="s">
        <v>549</v>
      </c>
      <c r="AX111" s="85" t="s">
        <v>549</v>
      </c>
      <c r="AY111" s="85" t="s">
        <v>541</v>
      </c>
      <c r="AZ111" s="85" t="s">
        <v>549</v>
      </c>
      <c r="BA111" s="85" t="s">
        <v>541</v>
      </c>
    </row>
    <row r="112" spans="3:53" x14ac:dyDescent="0.35">
      <c r="C112" s="85">
        <v>104</v>
      </c>
      <c r="D112" s="86" t="s">
        <v>618</v>
      </c>
      <c r="E112" s="87">
        <v>35616</v>
      </c>
      <c r="F112" s="85">
        <v>28</v>
      </c>
      <c r="G112" s="85" t="s">
        <v>537</v>
      </c>
      <c r="H112" s="85">
        <v>4</v>
      </c>
      <c r="I112" s="85" t="s">
        <v>616</v>
      </c>
      <c r="J112" s="85" t="s">
        <v>582</v>
      </c>
      <c r="K112" s="85" t="s">
        <v>579</v>
      </c>
      <c r="L112" s="85" t="s">
        <v>549</v>
      </c>
      <c r="M112" s="85" t="s">
        <v>541</v>
      </c>
      <c r="N112" s="85" t="s">
        <v>549</v>
      </c>
      <c r="O112" s="85" t="s">
        <v>541</v>
      </c>
      <c r="P112" s="85" t="s">
        <v>549</v>
      </c>
      <c r="Q112" s="85" t="s">
        <v>541</v>
      </c>
      <c r="R112" s="85" t="s">
        <v>549</v>
      </c>
      <c r="S112" s="85" t="s">
        <v>541</v>
      </c>
      <c r="T112" s="85" t="s">
        <v>549</v>
      </c>
      <c r="U112" s="85" t="s">
        <v>549</v>
      </c>
      <c r="V112" s="85" t="s">
        <v>541</v>
      </c>
      <c r="W112" s="85" t="s">
        <v>542</v>
      </c>
      <c r="X112" s="85" t="s">
        <v>541</v>
      </c>
      <c r="Y112" s="85" t="s">
        <v>541</v>
      </c>
      <c r="Z112" s="85" t="s">
        <v>541</v>
      </c>
      <c r="AA112" s="85" t="s">
        <v>549</v>
      </c>
      <c r="AB112" s="85" t="s">
        <v>549</v>
      </c>
      <c r="AC112" s="85" t="s">
        <v>549</v>
      </c>
      <c r="AD112" s="85" t="s">
        <v>541</v>
      </c>
      <c r="AE112" s="85" t="s">
        <v>541</v>
      </c>
      <c r="AF112" s="85" t="s">
        <v>541</v>
      </c>
      <c r="AG112" s="85" t="s">
        <v>541</v>
      </c>
      <c r="AH112" s="85" t="s">
        <v>549</v>
      </c>
      <c r="AI112" s="85" t="s">
        <v>549</v>
      </c>
      <c r="AJ112" s="85" t="s">
        <v>549</v>
      </c>
      <c r="AK112" s="85" t="s">
        <v>541</v>
      </c>
      <c r="AL112" s="85" t="s">
        <v>541</v>
      </c>
      <c r="AM112" s="85" t="s">
        <v>541</v>
      </c>
      <c r="AN112" s="85" t="s">
        <v>541</v>
      </c>
      <c r="AO112" s="85" t="s">
        <v>541</v>
      </c>
      <c r="AP112" s="85" t="s">
        <v>541</v>
      </c>
      <c r="AQ112" s="85" t="s">
        <v>549</v>
      </c>
      <c r="AR112" s="85" t="s">
        <v>549</v>
      </c>
      <c r="AS112" s="85" t="s">
        <v>549</v>
      </c>
      <c r="AT112" s="85" t="s">
        <v>541</v>
      </c>
      <c r="AU112" s="85" t="s">
        <v>549</v>
      </c>
      <c r="AV112" s="85" t="s">
        <v>541</v>
      </c>
      <c r="AW112" s="85" t="s">
        <v>549</v>
      </c>
      <c r="AX112" s="85" t="s">
        <v>549</v>
      </c>
      <c r="AY112" s="85" t="s">
        <v>541</v>
      </c>
      <c r="AZ112" s="85" t="s">
        <v>549</v>
      </c>
      <c r="BA112" s="85" t="s">
        <v>549</v>
      </c>
    </row>
    <row r="113" spans="3:53" x14ac:dyDescent="0.35">
      <c r="C113" s="85">
        <v>105</v>
      </c>
      <c r="D113" s="86" t="s">
        <v>619</v>
      </c>
      <c r="E113" s="87">
        <v>33558</v>
      </c>
      <c r="F113" s="85">
        <v>34</v>
      </c>
      <c r="G113" s="85" t="s">
        <v>544</v>
      </c>
      <c r="H113" s="85">
        <v>5</v>
      </c>
      <c r="I113" s="85" t="s">
        <v>539</v>
      </c>
      <c r="J113" s="85" t="s">
        <v>593</v>
      </c>
      <c r="K113" s="85" t="s">
        <v>579</v>
      </c>
      <c r="L113" s="85" t="s">
        <v>541</v>
      </c>
      <c r="M113" s="85" t="s">
        <v>549</v>
      </c>
      <c r="N113" s="85" t="s">
        <v>541</v>
      </c>
      <c r="O113" s="85" t="s">
        <v>549</v>
      </c>
      <c r="P113" s="85" t="s">
        <v>541</v>
      </c>
      <c r="Q113" s="85" t="s">
        <v>541</v>
      </c>
      <c r="R113" s="85" t="s">
        <v>541</v>
      </c>
      <c r="S113" s="85" t="s">
        <v>549</v>
      </c>
      <c r="T113" s="85" t="s">
        <v>541</v>
      </c>
      <c r="U113" s="85" t="s">
        <v>541</v>
      </c>
      <c r="V113" s="85" t="s">
        <v>549</v>
      </c>
      <c r="W113" s="85" t="s">
        <v>549</v>
      </c>
      <c r="X113" s="85" t="s">
        <v>541</v>
      </c>
      <c r="Y113" s="85" t="s">
        <v>549</v>
      </c>
      <c r="Z113" s="85" t="s">
        <v>549</v>
      </c>
      <c r="AA113" s="85" t="s">
        <v>549</v>
      </c>
      <c r="AB113" s="85" t="s">
        <v>541</v>
      </c>
      <c r="AC113" s="85" t="s">
        <v>541</v>
      </c>
      <c r="AD113" s="85" t="s">
        <v>541</v>
      </c>
      <c r="AE113" s="85" t="s">
        <v>549</v>
      </c>
      <c r="AF113" s="85" t="s">
        <v>549</v>
      </c>
      <c r="AG113" s="85" t="s">
        <v>549</v>
      </c>
      <c r="AH113" s="85" t="s">
        <v>549</v>
      </c>
      <c r="AI113" s="85" t="s">
        <v>549</v>
      </c>
      <c r="AJ113" s="85" t="s">
        <v>549</v>
      </c>
      <c r="AK113" s="85" t="s">
        <v>549</v>
      </c>
      <c r="AL113" s="85" t="s">
        <v>541</v>
      </c>
      <c r="AM113" s="85" t="s">
        <v>541</v>
      </c>
      <c r="AN113" s="85" t="s">
        <v>541</v>
      </c>
      <c r="AO113" s="85" t="s">
        <v>541</v>
      </c>
      <c r="AP113" s="85" t="s">
        <v>549</v>
      </c>
      <c r="AQ113" s="85" t="s">
        <v>549</v>
      </c>
      <c r="AR113" s="85" t="s">
        <v>549</v>
      </c>
      <c r="AS113" s="85" t="s">
        <v>549</v>
      </c>
      <c r="AT113" s="85" t="s">
        <v>541</v>
      </c>
      <c r="AU113" s="85" t="s">
        <v>549</v>
      </c>
      <c r="AV113" s="85" t="s">
        <v>549</v>
      </c>
      <c r="AW113" s="85" t="s">
        <v>549</v>
      </c>
      <c r="AX113" s="85" t="s">
        <v>541</v>
      </c>
      <c r="AY113" s="85" t="s">
        <v>541</v>
      </c>
      <c r="AZ113" s="85" t="s">
        <v>541</v>
      </c>
      <c r="BA113" s="85" t="s">
        <v>549</v>
      </c>
    </row>
    <row r="114" spans="3:53" x14ac:dyDescent="0.35">
      <c r="C114" s="85">
        <v>106</v>
      </c>
      <c r="D114" s="86" t="s">
        <v>620</v>
      </c>
      <c r="E114" s="87">
        <v>32889</v>
      </c>
      <c r="F114" s="85">
        <v>35</v>
      </c>
      <c r="G114" s="85" t="s">
        <v>544</v>
      </c>
      <c r="H114" s="85">
        <v>5</v>
      </c>
      <c r="I114" s="85" t="s">
        <v>539</v>
      </c>
      <c r="J114" s="85" t="s">
        <v>578</v>
      </c>
      <c r="K114" s="85" t="s">
        <v>586</v>
      </c>
      <c r="L114" s="85" t="s">
        <v>549</v>
      </c>
      <c r="M114" s="85" t="s">
        <v>541</v>
      </c>
      <c r="N114" s="85" t="s">
        <v>549</v>
      </c>
      <c r="O114" s="85" t="s">
        <v>541</v>
      </c>
      <c r="P114" s="85" t="s">
        <v>549</v>
      </c>
      <c r="Q114" s="85" t="s">
        <v>541</v>
      </c>
      <c r="R114" s="85" t="s">
        <v>541</v>
      </c>
      <c r="S114" s="85" t="s">
        <v>549</v>
      </c>
      <c r="T114" s="85" t="s">
        <v>541</v>
      </c>
      <c r="U114" s="85" t="s">
        <v>549</v>
      </c>
      <c r="V114" s="85" t="s">
        <v>541</v>
      </c>
      <c r="W114" s="85" t="s">
        <v>541</v>
      </c>
      <c r="X114" s="85" t="s">
        <v>549</v>
      </c>
      <c r="Y114" s="85" t="s">
        <v>549</v>
      </c>
      <c r="Z114" s="85" t="s">
        <v>549</v>
      </c>
      <c r="AA114" s="85" t="s">
        <v>549</v>
      </c>
      <c r="AB114" s="85" t="s">
        <v>549</v>
      </c>
      <c r="AC114" s="85" t="s">
        <v>541</v>
      </c>
      <c r="AD114" s="85" t="s">
        <v>541</v>
      </c>
      <c r="AE114" s="85" t="s">
        <v>549</v>
      </c>
      <c r="AF114" s="85" t="s">
        <v>549</v>
      </c>
      <c r="AG114" s="85" t="s">
        <v>549</v>
      </c>
      <c r="AH114" s="85" t="s">
        <v>549</v>
      </c>
      <c r="AI114" s="85" t="s">
        <v>541</v>
      </c>
      <c r="AJ114" s="85" t="s">
        <v>549</v>
      </c>
      <c r="AK114" s="85" t="s">
        <v>541</v>
      </c>
      <c r="AL114" s="85" t="s">
        <v>541</v>
      </c>
      <c r="AM114" s="85" t="s">
        <v>549</v>
      </c>
      <c r="AN114" s="85" t="s">
        <v>541</v>
      </c>
      <c r="AO114" s="85" t="s">
        <v>549</v>
      </c>
      <c r="AP114" s="85" t="s">
        <v>541</v>
      </c>
      <c r="AQ114" s="85" t="s">
        <v>549</v>
      </c>
      <c r="AR114" s="85" t="s">
        <v>541</v>
      </c>
      <c r="AS114" s="85" t="s">
        <v>549</v>
      </c>
      <c r="AT114" s="85" t="s">
        <v>549</v>
      </c>
      <c r="AU114" s="85" t="s">
        <v>541</v>
      </c>
      <c r="AV114" s="85" t="s">
        <v>541</v>
      </c>
      <c r="AW114" s="85" t="s">
        <v>549</v>
      </c>
      <c r="AX114" s="85" t="s">
        <v>541</v>
      </c>
      <c r="AY114" s="85" t="s">
        <v>541</v>
      </c>
      <c r="AZ114" s="85" t="s">
        <v>549</v>
      </c>
      <c r="BA114" s="85" t="s">
        <v>549</v>
      </c>
    </row>
    <row r="115" spans="3:53" x14ac:dyDescent="0.35">
      <c r="C115" s="85">
        <v>107</v>
      </c>
      <c r="D115" s="86" t="s">
        <v>621</v>
      </c>
      <c r="E115" s="87">
        <v>35344</v>
      </c>
      <c r="F115" s="85">
        <v>29</v>
      </c>
      <c r="G115" s="85" t="s">
        <v>544</v>
      </c>
      <c r="H115" s="85">
        <v>7</v>
      </c>
      <c r="I115" s="85" t="s">
        <v>539</v>
      </c>
      <c r="J115" s="85" t="s">
        <v>592</v>
      </c>
      <c r="K115" s="85" t="s">
        <v>579</v>
      </c>
      <c r="L115" s="85" t="s">
        <v>549</v>
      </c>
      <c r="M115" s="85" t="s">
        <v>541</v>
      </c>
      <c r="N115" s="85" t="s">
        <v>549</v>
      </c>
      <c r="O115" s="85" t="s">
        <v>549</v>
      </c>
      <c r="P115" s="85" t="s">
        <v>541</v>
      </c>
      <c r="Q115" s="85" t="s">
        <v>549</v>
      </c>
      <c r="R115" s="85" t="s">
        <v>541</v>
      </c>
      <c r="S115" s="85" t="s">
        <v>549</v>
      </c>
      <c r="T115" s="85" t="s">
        <v>541</v>
      </c>
      <c r="U115" s="85" t="s">
        <v>541</v>
      </c>
      <c r="V115" s="85" t="s">
        <v>541</v>
      </c>
      <c r="W115" s="85" t="s">
        <v>549</v>
      </c>
      <c r="X115" s="85" t="s">
        <v>549</v>
      </c>
      <c r="Y115" s="85" t="s">
        <v>549</v>
      </c>
      <c r="Z115" s="85" t="s">
        <v>541</v>
      </c>
      <c r="AA115" s="85" t="s">
        <v>549</v>
      </c>
      <c r="AB115" s="85" t="s">
        <v>541</v>
      </c>
      <c r="AC115" s="85" t="s">
        <v>549</v>
      </c>
      <c r="AD115" s="85" t="s">
        <v>541</v>
      </c>
      <c r="AE115" s="85" t="s">
        <v>541</v>
      </c>
      <c r="AF115" s="85" t="s">
        <v>542</v>
      </c>
      <c r="AG115" s="85" t="s">
        <v>541</v>
      </c>
      <c r="AH115" s="85" t="s">
        <v>541</v>
      </c>
      <c r="AI115" s="85" t="s">
        <v>541</v>
      </c>
      <c r="AJ115" s="85" t="s">
        <v>549</v>
      </c>
      <c r="AK115" s="85" t="s">
        <v>549</v>
      </c>
      <c r="AL115" s="85" t="s">
        <v>549</v>
      </c>
      <c r="AM115" s="85" t="s">
        <v>541</v>
      </c>
      <c r="AN115" s="85" t="s">
        <v>549</v>
      </c>
      <c r="AO115" s="85" t="s">
        <v>541</v>
      </c>
      <c r="AP115" s="85" t="s">
        <v>549</v>
      </c>
      <c r="AQ115" s="85" t="s">
        <v>541</v>
      </c>
      <c r="AR115" s="85" t="s">
        <v>549</v>
      </c>
      <c r="AS115" s="85" t="s">
        <v>549</v>
      </c>
      <c r="AT115" s="85" t="s">
        <v>541</v>
      </c>
      <c r="AU115" s="85" t="s">
        <v>549</v>
      </c>
      <c r="AV115" s="85" t="s">
        <v>541</v>
      </c>
      <c r="AW115" s="85" t="s">
        <v>541</v>
      </c>
      <c r="AX115" s="85" t="s">
        <v>549</v>
      </c>
      <c r="AY115" s="85" t="s">
        <v>541</v>
      </c>
      <c r="AZ115" s="85" t="s">
        <v>541</v>
      </c>
      <c r="BA115" s="85" t="s">
        <v>541</v>
      </c>
    </row>
    <row r="116" spans="3:53" x14ac:dyDescent="0.35">
      <c r="C116" s="85">
        <v>108</v>
      </c>
      <c r="D116" s="86" t="s">
        <v>622</v>
      </c>
      <c r="E116" s="87">
        <v>35111</v>
      </c>
      <c r="F116" s="85">
        <v>29</v>
      </c>
      <c r="G116" s="85" t="s">
        <v>544</v>
      </c>
      <c r="H116" s="85">
        <v>6</v>
      </c>
      <c r="I116" s="85" t="s">
        <v>539</v>
      </c>
      <c r="J116" s="85" t="s">
        <v>592</v>
      </c>
      <c r="K116" s="85" t="s">
        <v>579</v>
      </c>
      <c r="L116" s="85" t="s">
        <v>549</v>
      </c>
      <c r="M116" s="85" t="s">
        <v>541</v>
      </c>
      <c r="N116" s="85" t="s">
        <v>549</v>
      </c>
      <c r="O116" s="85" t="s">
        <v>541</v>
      </c>
      <c r="P116" s="85" t="s">
        <v>549</v>
      </c>
      <c r="Q116" s="85" t="s">
        <v>549</v>
      </c>
      <c r="R116" s="85" t="s">
        <v>541</v>
      </c>
      <c r="S116" s="85" t="s">
        <v>549</v>
      </c>
      <c r="T116" s="85" t="s">
        <v>549</v>
      </c>
      <c r="U116" s="85" t="s">
        <v>541</v>
      </c>
      <c r="V116" s="85" t="s">
        <v>549</v>
      </c>
      <c r="W116" s="85" t="s">
        <v>542</v>
      </c>
      <c r="X116" s="85" t="s">
        <v>549</v>
      </c>
      <c r="Y116" s="85" t="s">
        <v>549</v>
      </c>
      <c r="Z116" s="85" t="s">
        <v>541</v>
      </c>
      <c r="AA116" s="85" t="s">
        <v>541</v>
      </c>
      <c r="AB116" s="85" t="s">
        <v>541</v>
      </c>
      <c r="AC116" s="85" t="s">
        <v>549</v>
      </c>
      <c r="AD116" s="85" t="s">
        <v>541</v>
      </c>
      <c r="AE116" s="85" t="s">
        <v>541</v>
      </c>
      <c r="AF116" s="85" t="s">
        <v>549</v>
      </c>
      <c r="AG116" s="85" t="s">
        <v>541</v>
      </c>
      <c r="AH116" s="85" t="s">
        <v>549</v>
      </c>
      <c r="AI116" s="85" t="s">
        <v>541</v>
      </c>
      <c r="AJ116" s="85" t="s">
        <v>549</v>
      </c>
      <c r="AK116" s="85" t="s">
        <v>541</v>
      </c>
      <c r="AL116" s="85" t="s">
        <v>549</v>
      </c>
      <c r="AM116" s="85" t="s">
        <v>541</v>
      </c>
      <c r="AN116" s="85" t="s">
        <v>549</v>
      </c>
      <c r="AO116" s="85" t="s">
        <v>541</v>
      </c>
      <c r="AP116" s="85" t="s">
        <v>541</v>
      </c>
      <c r="AQ116" s="85" t="s">
        <v>549</v>
      </c>
      <c r="AR116" s="85" t="s">
        <v>541</v>
      </c>
      <c r="AS116" s="85" t="s">
        <v>541</v>
      </c>
      <c r="AT116" s="85" t="s">
        <v>541</v>
      </c>
      <c r="AU116" s="85" t="s">
        <v>541</v>
      </c>
      <c r="AV116" s="85" t="s">
        <v>541</v>
      </c>
      <c r="AW116" s="85" t="s">
        <v>541</v>
      </c>
      <c r="AX116" s="85" t="s">
        <v>549</v>
      </c>
      <c r="AY116" s="85" t="s">
        <v>549</v>
      </c>
      <c r="AZ116" s="85" t="s">
        <v>549</v>
      </c>
      <c r="BA116" s="85" t="s">
        <v>541</v>
      </c>
    </row>
    <row r="117" spans="3:53" x14ac:dyDescent="0.35">
      <c r="C117" s="85">
        <v>109</v>
      </c>
      <c r="D117" s="86" t="s">
        <v>41</v>
      </c>
      <c r="E117" s="87">
        <v>31995</v>
      </c>
      <c r="F117" s="85">
        <v>38</v>
      </c>
      <c r="G117" s="85" t="s">
        <v>544</v>
      </c>
      <c r="H117" s="85">
        <v>3</v>
      </c>
      <c r="I117" s="85" t="s">
        <v>548</v>
      </c>
      <c r="J117" s="85" t="s">
        <v>592</v>
      </c>
      <c r="K117" s="85" t="s">
        <v>586</v>
      </c>
      <c r="L117" s="85" t="s">
        <v>549</v>
      </c>
      <c r="M117" s="85" t="s">
        <v>541</v>
      </c>
      <c r="N117" s="85" t="s">
        <v>541</v>
      </c>
      <c r="O117" s="85" t="s">
        <v>549</v>
      </c>
      <c r="P117" s="85" t="s">
        <v>541</v>
      </c>
      <c r="Q117" s="85" t="s">
        <v>541</v>
      </c>
      <c r="R117" s="85" t="s">
        <v>541</v>
      </c>
      <c r="S117" s="85" t="s">
        <v>549</v>
      </c>
      <c r="T117" s="85" t="s">
        <v>541</v>
      </c>
      <c r="U117" s="85" t="s">
        <v>549</v>
      </c>
      <c r="V117" s="85" t="s">
        <v>549</v>
      </c>
      <c r="W117" s="85" t="s">
        <v>541</v>
      </c>
      <c r="X117" s="85" t="s">
        <v>549</v>
      </c>
      <c r="Y117" s="85" t="s">
        <v>541</v>
      </c>
      <c r="Z117" s="85" t="s">
        <v>549</v>
      </c>
      <c r="AA117" s="85" t="s">
        <v>549</v>
      </c>
      <c r="AB117" s="85" t="s">
        <v>549</v>
      </c>
      <c r="AC117" s="85" t="s">
        <v>541</v>
      </c>
      <c r="AD117" s="85" t="s">
        <v>541</v>
      </c>
      <c r="AE117" s="85" t="s">
        <v>541</v>
      </c>
      <c r="AF117" s="85" t="s">
        <v>541</v>
      </c>
      <c r="AG117" s="85" t="s">
        <v>541</v>
      </c>
      <c r="AH117" s="85" t="s">
        <v>541</v>
      </c>
      <c r="AI117" s="85" t="s">
        <v>541</v>
      </c>
      <c r="AJ117" s="85" t="s">
        <v>541</v>
      </c>
      <c r="AK117" s="85" t="s">
        <v>549</v>
      </c>
      <c r="AL117" s="85" t="s">
        <v>549</v>
      </c>
      <c r="AM117" s="85" t="s">
        <v>549</v>
      </c>
      <c r="AN117" s="85" t="s">
        <v>549</v>
      </c>
      <c r="AO117" s="85" t="s">
        <v>541</v>
      </c>
      <c r="AP117" s="85" t="s">
        <v>541</v>
      </c>
      <c r="AQ117" s="85" t="s">
        <v>549</v>
      </c>
      <c r="AR117" s="85" t="s">
        <v>541</v>
      </c>
      <c r="AS117" s="85" t="s">
        <v>549</v>
      </c>
      <c r="AT117" s="85" t="s">
        <v>549</v>
      </c>
      <c r="AU117" s="85" t="s">
        <v>541</v>
      </c>
      <c r="AV117" s="85" t="s">
        <v>549</v>
      </c>
      <c r="AW117" s="85" t="s">
        <v>541</v>
      </c>
      <c r="AX117" s="85" t="s">
        <v>541</v>
      </c>
      <c r="AY117" s="85" t="s">
        <v>549</v>
      </c>
      <c r="AZ117" s="85" t="s">
        <v>541</v>
      </c>
      <c r="BA117" s="85" t="s">
        <v>549</v>
      </c>
    </row>
    <row r="118" spans="3:53" x14ac:dyDescent="0.35">
      <c r="C118" s="85">
        <v>110</v>
      </c>
      <c r="D118" s="86" t="s">
        <v>46</v>
      </c>
      <c r="E118" s="87">
        <v>33777</v>
      </c>
      <c r="F118" s="85">
        <v>33</v>
      </c>
      <c r="G118" s="85" t="s">
        <v>544</v>
      </c>
      <c r="H118" s="85">
        <v>14</v>
      </c>
      <c r="I118" s="85" t="s">
        <v>551</v>
      </c>
      <c r="J118" s="85" t="s">
        <v>578</v>
      </c>
      <c r="K118" s="85" t="s">
        <v>586</v>
      </c>
      <c r="L118" s="85" t="s">
        <v>541</v>
      </c>
      <c r="M118" s="85" t="s">
        <v>541</v>
      </c>
      <c r="N118" s="85" t="s">
        <v>549</v>
      </c>
      <c r="O118" s="85" t="s">
        <v>541</v>
      </c>
      <c r="P118" s="85" t="s">
        <v>549</v>
      </c>
      <c r="Q118" s="85" t="s">
        <v>549</v>
      </c>
      <c r="R118" s="85" t="s">
        <v>541</v>
      </c>
      <c r="S118" s="85" t="s">
        <v>541</v>
      </c>
      <c r="T118" s="85" t="s">
        <v>549</v>
      </c>
      <c r="U118" s="85" t="s">
        <v>541</v>
      </c>
      <c r="V118" s="85" t="s">
        <v>541</v>
      </c>
      <c r="W118" s="85" t="s">
        <v>542</v>
      </c>
      <c r="X118" s="85" t="s">
        <v>549</v>
      </c>
      <c r="Y118" s="85" t="s">
        <v>541</v>
      </c>
      <c r="Z118" s="85" t="s">
        <v>541</v>
      </c>
      <c r="AA118" s="85" t="s">
        <v>541</v>
      </c>
      <c r="AB118" s="85" t="s">
        <v>541</v>
      </c>
      <c r="AC118" s="85" t="s">
        <v>541</v>
      </c>
      <c r="AD118" s="85" t="s">
        <v>541</v>
      </c>
      <c r="AE118" s="85" t="s">
        <v>549</v>
      </c>
      <c r="AF118" s="85" t="s">
        <v>549</v>
      </c>
      <c r="AG118" s="85" t="s">
        <v>541</v>
      </c>
      <c r="AH118" s="85" t="s">
        <v>549</v>
      </c>
      <c r="AI118" s="85" t="s">
        <v>541</v>
      </c>
      <c r="AJ118" s="85" t="s">
        <v>541</v>
      </c>
      <c r="AK118" s="85" t="s">
        <v>541</v>
      </c>
      <c r="AL118" s="85" t="s">
        <v>549</v>
      </c>
      <c r="AM118" s="85" t="s">
        <v>549</v>
      </c>
      <c r="AN118" s="85" t="s">
        <v>541</v>
      </c>
      <c r="AO118" s="85" t="s">
        <v>541</v>
      </c>
      <c r="AP118" s="85" t="s">
        <v>541</v>
      </c>
      <c r="AQ118" s="85" t="s">
        <v>549</v>
      </c>
      <c r="AR118" s="85" t="s">
        <v>541</v>
      </c>
      <c r="AS118" s="85" t="s">
        <v>549</v>
      </c>
      <c r="AT118" s="85" t="s">
        <v>549</v>
      </c>
      <c r="AU118" s="85" t="s">
        <v>541</v>
      </c>
      <c r="AV118" s="85" t="s">
        <v>541</v>
      </c>
      <c r="AW118" s="85" t="s">
        <v>541</v>
      </c>
      <c r="AX118" s="85" t="s">
        <v>541</v>
      </c>
      <c r="AY118" s="85" t="s">
        <v>549</v>
      </c>
      <c r="AZ118" s="85" t="s">
        <v>549</v>
      </c>
      <c r="BA118" s="85" t="s">
        <v>549</v>
      </c>
    </row>
    <row r="119" spans="3:53" x14ac:dyDescent="0.35">
      <c r="C119" s="85">
        <v>111</v>
      </c>
      <c r="D119" s="86" t="s">
        <v>105</v>
      </c>
      <c r="E119" s="87">
        <v>36323</v>
      </c>
      <c r="F119" s="85">
        <v>26</v>
      </c>
      <c r="G119" s="85" t="s">
        <v>544</v>
      </c>
      <c r="H119" s="85">
        <v>9</v>
      </c>
      <c r="I119" s="85" t="s">
        <v>561</v>
      </c>
      <c r="J119" s="85" t="s">
        <v>582</v>
      </c>
      <c r="K119" s="85" t="s">
        <v>579</v>
      </c>
      <c r="L119" s="85" t="s">
        <v>549</v>
      </c>
      <c r="M119" s="85" t="s">
        <v>541</v>
      </c>
      <c r="N119" s="85" t="s">
        <v>549</v>
      </c>
      <c r="O119" s="85" t="s">
        <v>541</v>
      </c>
      <c r="P119" s="85" t="s">
        <v>541</v>
      </c>
      <c r="Q119" s="85" t="s">
        <v>549</v>
      </c>
      <c r="R119" s="85" t="s">
        <v>541</v>
      </c>
      <c r="S119" s="85" t="s">
        <v>549</v>
      </c>
      <c r="T119" s="85" t="s">
        <v>541</v>
      </c>
      <c r="U119" s="85" t="s">
        <v>549</v>
      </c>
      <c r="V119" s="85" t="s">
        <v>549</v>
      </c>
      <c r="W119" s="85" t="s">
        <v>541</v>
      </c>
      <c r="X119" s="85" t="s">
        <v>549</v>
      </c>
      <c r="Y119" s="85" t="s">
        <v>541</v>
      </c>
      <c r="Z119" s="85" t="s">
        <v>549</v>
      </c>
      <c r="AA119" s="85" t="s">
        <v>541</v>
      </c>
      <c r="AB119" s="85" t="s">
        <v>541</v>
      </c>
      <c r="AC119" s="85" t="s">
        <v>549</v>
      </c>
      <c r="AD119" s="85" t="s">
        <v>549</v>
      </c>
      <c r="AE119" s="85" t="s">
        <v>549</v>
      </c>
      <c r="AF119" s="85" t="s">
        <v>549</v>
      </c>
      <c r="AG119" s="85" t="s">
        <v>541</v>
      </c>
      <c r="AH119" s="85" t="s">
        <v>549</v>
      </c>
      <c r="AI119" s="85" t="s">
        <v>541</v>
      </c>
      <c r="AJ119" s="85" t="s">
        <v>549</v>
      </c>
      <c r="AK119" s="85" t="s">
        <v>549</v>
      </c>
      <c r="AL119" s="85" t="s">
        <v>541</v>
      </c>
      <c r="AM119" s="85" t="s">
        <v>549</v>
      </c>
      <c r="AN119" s="85" t="s">
        <v>541</v>
      </c>
      <c r="AO119" s="85" t="s">
        <v>541</v>
      </c>
      <c r="AP119" s="85" t="s">
        <v>541</v>
      </c>
      <c r="AQ119" s="85" t="s">
        <v>541</v>
      </c>
      <c r="AR119" s="85" t="s">
        <v>549</v>
      </c>
      <c r="AS119" s="85" t="s">
        <v>549</v>
      </c>
      <c r="AT119" s="85" t="s">
        <v>549</v>
      </c>
      <c r="AU119" s="85" t="s">
        <v>549</v>
      </c>
      <c r="AV119" s="85" t="s">
        <v>549</v>
      </c>
      <c r="AW119" s="85" t="s">
        <v>549</v>
      </c>
      <c r="AX119" s="85" t="s">
        <v>541</v>
      </c>
      <c r="AY119" s="85" t="s">
        <v>549</v>
      </c>
      <c r="AZ119" s="85" t="s">
        <v>541</v>
      </c>
      <c r="BA119" s="85" t="s">
        <v>549</v>
      </c>
    </row>
    <row r="120" spans="3:53" x14ac:dyDescent="0.35">
      <c r="C120" s="85">
        <v>112</v>
      </c>
      <c r="D120" s="86" t="s">
        <v>86</v>
      </c>
      <c r="E120" s="87">
        <v>32251</v>
      </c>
      <c r="F120" s="85">
        <v>37</v>
      </c>
      <c r="G120" s="85" t="s">
        <v>537</v>
      </c>
      <c r="H120" s="85">
        <v>13</v>
      </c>
      <c r="I120" s="85" t="s">
        <v>623</v>
      </c>
      <c r="J120" s="85" t="s">
        <v>582</v>
      </c>
      <c r="K120" s="85" t="s">
        <v>586</v>
      </c>
      <c r="L120" s="85" t="s">
        <v>541</v>
      </c>
      <c r="M120" s="85" t="s">
        <v>549</v>
      </c>
      <c r="N120" s="85" t="s">
        <v>541</v>
      </c>
      <c r="O120" s="85" t="s">
        <v>549</v>
      </c>
      <c r="P120" s="85" t="s">
        <v>541</v>
      </c>
      <c r="Q120" s="85" t="s">
        <v>549</v>
      </c>
      <c r="R120" s="85" t="s">
        <v>549</v>
      </c>
      <c r="S120" s="85" t="s">
        <v>541</v>
      </c>
      <c r="T120" s="85" t="s">
        <v>549</v>
      </c>
      <c r="U120" s="85" t="s">
        <v>549</v>
      </c>
      <c r="V120" s="85" t="s">
        <v>541</v>
      </c>
      <c r="W120" s="85" t="s">
        <v>541</v>
      </c>
      <c r="X120" s="85" t="s">
        <v>541</v>
      </c>
      <c r="Y120" s="85" t="s">
        <v>549</v>
      </c>
      <c r="Z120" s="85" t="s">
        <v>549</v>
      </c>
      <c r="AA120" s="85" t="s">
        <v>549</v>
      </c>
      <c r="AB120" s="85" t="s">
        <v>549</v>
      </c>
      <c r="AC120" s="85" t="s">
        <v>549</v>
      </c>
      <c r="AD120" s="85" t="s">
        <v>549</v>
      </c>
      <c r="AE120" s="85" t="s">
        <v>549</v>
      </c>
      <c r="AF120" s="85" t="s">
        <v>549</v>
      </c>
      <c r="AG120" s="85" t="s">
        <v>549</v>
      </c>
      <c r="AH120" s="85" t="s">
        <v>549</v>
      </c>
      <c r="AI120" s="85" t="s">
        <v>549</v>
      </c>
      <c r="AJ120" s="85" t="s">
        <v>541</v>
      </c>
      <c r="AK120" s="85" t="s">
        <v>549</v>
      </c>
      <c r="AL120" s="85" t="s">
        <v>549</v>
      </c>
      <c r="AM120" s="85" t="s">
        <v>549</v>
      </c>
      <c r="AN120" s="85" t="s">
        <v>549</v>
      </c>
      <c r="AO120" s="85" t="s">
        <v>549</v>
      </c>
      <c r="AP120" s="85" t="s">
        <v>549</v>
      </c>
      <c r="AQ120" s="85" t="s">
        <v>549</v>
      </c>
      <c r="AR120" s="85" t="s">
        <v>549</v>
      </c>
      <c r="AS120" s="85" t="s">
        <v>549</v>
      </c>
      <c r="AT120" s="85" t="s">
        <v>549</v>
      </c>
      <c r="AU120" s="85" t="s">
        <v>549</v>
      </c>
      <c r="AV120" s="85" t="s">
        <v>549</v>
      </c>
      <c r="AW120" s="85" t="s">
        <v>549</v>
      </c>
      <c r="AX120" s="85" t="s">
        <v>541</v>
      </c>
      <c r="AY120" s="85" t="s">
        <v>541</v>
      </c>
      <c r="AZ120" s="85" t="s">
        <v>549</v>
      </c>
      <c r="BA120" s="85" t="s">
        <v>549</v>
      </c>
    </row>
    <row r="121" spans="3:53" x14ac:dyDescent="0.35">
      <c r="C121" s="85">
        <v>113</v>
      </c>
      <c r="D121" s="86" t="s">
        <v>55</v>
      </c>
      <c r="E121" s="87">
        <v>32868</v>
      </c>
      <c r="F121" s="85">
        <v>39</v>
      </c>
      <c r="G121" s="85" t="s">
        <v>544</v>
      </c>
      <c r="H121" s="85">
        <v>2</v>
      </c>
      <c r="I121" s="85" t="s">
        <v>539</v>
      </c>
      <c r="J121" s="85" t="s">
        <v>578</v>
      </c>
      <c r="K121" s="85" t="s">
        <v>579</v>
      </c>
      <c r="L121" s="85" t="s">
        <v>549</v>
      </c>
      <c r="M121" s="85" t="s">
        <v>541</v>
      </c>
      <c r="N121" s="85" t="s">
        <v>549</v>
      </c>
      <c r="O121" s="85" t="s">
        <v>541</v>
      </c>
      <c r="P121" s="85" t="s">
        <v>549</v>
      </c>
      <c r="Q121" s="85" t="s">
        <v>541</v>
      </c>
      <c r="R121" s="85" t="s">
        <v>549</v>
      </c>
      <c r="S121" s="85" t="s">
        <v>541</v>
      </c>
      <c r="T121" s="85" t="s">
        <v>541</v>
      </c>
      <c r="U121" s="85" t="s">
        <v>541</v>
      </c>
      <c r="V121" s="85" t="s">
        <v>549</v>
      </c>
      <c r="W121" s="85" t="s">
        <v>549</v>
      </c>
      <c r="X121" s="85" t="s">
        <v>549</v>
      </c>
      <c r="Y121" s="85" t="s">
        <v>549</v>
      </c>
      <c r="Z121" s="85" t="s">
        <v>541</v>
      </c>
      <c r="AA121" s="85" t="s">
        <v>541</v>
      </c>
      <c r="AB121" s="85" t="s">
        <v>541</v>
      </c>
      <c r="AC121" s="85" t="s">
        <v>542</v>
      </c>
      <c r="AD121" s="85" t="s">
        <v>541</v>
      </c>
      <c r="AE121" s="85" t="s">
        <v>549</v>
      </c>
      <c r="AF121" s="85" t="s">
        <v>549</v>
      </c>
      <c r="AG121" s="85" t="s">
        <v>541</v>
      </c>
      <c r="AH121" s="85" t="s">
        <v>549</v>
      </c>
      <c r="AI121" s="85" t="s">
        <v>541</v>
      </c>
      <c r="AJ121" s="85" t="s">
        <v>549</v>
      </c>
      <c r="AK121" s="85" t="s">
        <v>541</v>
      </c>
      <c r="AL121" s="85" t="s">
        <v>541</v>
      </c>
      <c r="AM121" s="85" t="s">
        <v>541</v>
      </c>
      <c r="AN121" s="85" t="s">
        <v>541</v>
      </c>
      <c r="AO121" s="85" t="s">
        <v>549</v>
      </c>
      <c r="AP121" s="85" t="s">
        <v>549</v>
      </c>
      <c r="AQ121" s="85" t="s">
        <v>541</v>
      </c>
      <c r="AR121" s="85" t="s">
        <v>541</v>
      </c>
      <c r="AS121" s="85" t="s">
        <v>541</v>
      </c>
      <c r="AT121" s="85" t="s">
        <v>549</v>
      </c>
      <c r="AU121" s="85" t="s">
        <v>549</v>
      </c>
      <c r="AV121" s="85" t="s">
        <v>541</v>
      </c>
      <c r="AW121" s="85" t="s">
        <v>541</v>
      </c>
      <c r="AX121" s="85" t="s">
        <v>541</v>
      </c>
      <c r="AY121" s="85" t="s">
        <v>549</v>
      </c>
      <c r="AZ121" s="85" t="s">
        <v>549</v>
      </c>
      <c r="BA121" s="85" t="s">
        <v>549</v>
      </c>
    </row>
    <row r="122" spans="3:53" x14ac:dyDescent="0.35">
      <c r="C122" s="85">
        <v>114</v>
      </c>
      <c r="D122" s="86" t="s">
        <v>624</v>
      </c>
      <c r="E122" s="87">
        <v>34817</v>
      </c>
      <c r="F122" s="85">
        <v>30</v>
      </c>
      <c r="G122" s="85" t="s">
        <v>544</v>
      </c>
      <c r="H122" s="85">
        <v>6</v>
      </c>
      <c r="I122" s="85" t="s">
        <v>539</v>
      </c>
      <c r="J122" s="85" t="s">
        <v>578</v>
      </c>
      <c r="K122" s="85" t="s">
        <v>579</v>
      </c>
      <c r="L122" s="85" t="s">
        <v>549</v>
      </c>
      <c r="M122" s="85" t="s">
        <v>541</v>
      </c>
      <c r="N122" s="85" t="s">
        <v>549</v>
      </c>
      <c r="O122" s="85" t="s">
        <v>541</v>
      </c>
      <c r="P122" s="85" t="s">
        <v>549</v>
      </c>
      <c r="Q122" s="85" t="s">
        <v>541</v>
      </c>
      <c r="R122" s="85" t="s">
        <v>549</v>
      </c>
      <c r="S122" s="85" t="s">
        <v>541</v>
      </c>
      <c r="T122" s="85" t="s">
        <v>549</v>
      </c>
      <c r="U122" s="85" t="s">
        <v>549</v>
      </c>
      <c r="V122" s="85" t="s">
        <v>541</v>
      </c>
      <c r="W122" s="85" t="s">
        <v>549</v>
      </c>
      <c r="X122" s="85" t="s">
        <v>549</v>
      </c>
      <c r="Y122" s="85" t="s">
        <v>541</v>
      </c>
      <c r="Z122" s="85" t="s">
        <v>541</v>
      </c>
      <c r="AA122" s="85" t="s">
        <v>541</v>
      </c>
      <c r="AB122" s="85" t="s">
        <v>549</v>
      </c>
      <c r="AC122" s="85" t="s">
        <v>541</v>
      </c>
      <c r="AD122" s="85" t="s">
        <v>541</v>
      </c>
      <c r="AE122" s="85" t="s">
        <v>541</v>
      </c>
      <c r="AF122" s="85" t="s">
        <v>549</v>
      </c>
      <c r="AG122" s="85" t="s">
        <v>549</v>
      </c>
      <c r="AH122" s="85" t="s">
        <v>541</v>
      </c>
      <c r="AI122" s="85" t="s">
        <v>549</v>
      </c>
      <c r="AJ122" s="85" t="s">
        <v>541</v>
      </c>
      <c r="AK122" s="85" t="s">
        <v>541</v>
      </c>
      <c r="AL122" s="85" t="s">
        <v>549</v>
      </c>
      <c r="AM122" s="85" t="s">
        <v>541</v>
      </c>
      <c r="AN122" s="85" t="s">
        <v>541</v>
      </c>
      <c r="AO122" s="85" t="s">
        <v>549</v>
      </c>
      <c r="AP122" s="85" t="s">
        <v>541</v>
      </c>
      <c r="AQ122" s="85" t="s">
        <v>549</v>
      </c>
      <c r="AR122" s="85" t="s">
        <v>549</v>
      </c>
      <c r="AS122" s="85" t="s">
        <v>541</v>
      </c>
      <c r="AT122" s="85" t="s">
        <v>549</v>
      </c>
      <c r="AU122" s="85" t="s">
        <v>541</v>
      </c>
      <c r="AV122" s="85" t="s">
        <v>549</v>
      </c>
      <c r="AW122" s="85" t="s">
        <v>541</v>
      </c>
      <c r="AX122" s="85" t="s">
        <v>549</v>
      </c>
      <c r="AY122" s="85" t="s">
        <v>541</v>
      </c>
      <c r="AZ122" s="85" t="s">
        <v>541</v>
      </c>
      <c r="BA122" s="85" t="s">
        <v>549</v>
      </c>
    </row>
    <row r="123" spans="3:53" x14ac:dyDescent="0.35">
      <c r="C123" s="85">
        <v>115</v>
      </c>
      <c r="D123" s="86" t="s">
        <v>7</v>
      </c>
      <c r="E123" s="87">
        <v>34079</v>
      </c>
      <c r="F123" s="85">
        <v>32</v>
      </c>
      <c r="G123" s="85" t="s">
        <v>544</v>
      </c>
      <c r="H123" s="85">
        <v>4</v>
      </c>
      <c r="I123" s="85" t="s">
        <v>539</v>
      </c>
      <c r="J123" s="85" t="s">
        <v>593</v>
      </c>
      <c r="K123" s="85" t="s">
        <v>579</v>
      </c>
      <c r="L123" s="85" t="s">
        <v>541</v>
      </c>
      <c r="M123" s="85" t="s">
        <v>549</v>
      </c>
      <c r="N123" s="85" t="s">
        <v>541</v>
      </c>
      <c r="O123" s="85" t="s">
        <v>549</v>
      </c>
      <c r="P123" s="85" t="s">
        <v>541</v>
      </c>
      <c r="Q123" s="85" t="s">
        <v>549</v>
      </c>
      <c r="R123" s="85" t="s">
        <v>541</v>
      </c>
      <c r="S123" s="85" t="s">
        <v>542</v>
      </c>
      <c r="T123" s="85" t="s">
        <v>541</v>
      </c>
      <c r="U123" s="85" t="s">
        <v>541</v>
      </c>
      <c r="V123" s="85" t="s">
        <v>541</v>
      </c>
      <c r="W123" s="85" t="s">
        <v>542</v>
      </c>
      <c r="X123" s="85" t="s">
        <v>541</v>
      </c>
      <c r="Y123" s="85" t="s">
        <v>541</v>
      </c>
      <c r="Z123" s="85" t="s">
        <v>541</v>
      </c>
      <c r="AA123" s="85" t="s">
        <v>541</v>
      </c>
      <c r="AB123" s="85" t="s">
        <v>541</v>
      </c>
      <c r="AC123" s="85" t="s">
        <v>541</v>
      </c>
      <c r="AD123" s="85" t="s">
        <v>541</v>
      </c>
      <c r="AE123" s="85" t="s">
        <v>541</v>
      </c>
      <c r="AF123" s="85" t="s">
        <v>541</v>
      </c>
      <c r="AG123" s="85" t="s">
        <v>541</v>
      </c>
      <c r="AH123" s="85" t="s">
        <v>541</v>
      </c>
      <c r="AI123" s="85" t="s">
        <v>541</v>
      </c>
      <c r="AJ123" s="85" t="s">
        <v>541</v>
      </c>
      <c r="AK123" s="85" t="s">
        <v>541</v>
      </c>
      <c r="AL123" s="85" t="s">
        <v>541</v>
      </c>
      <c r="AM123" s="85" t="s">
        <v>541</v>
      </c>
      <c r="AN123" s="85" t="s">
        <v>541</v>
      </c>
      <c r="AO123" s="85" t="s">
        <v>541</v>
      </c>
      <c r="AP123" s="85" t="s">
        <v>541</v>
      </c>
      <c r="AQ123" s="85" t="s">
        <v>541</v>
      </c>
      <c r="AR123" s="85" t="s">
        <v>541</v>
      </c>
      <c r="AS123" s="85" t="s">
        <v>541</v>
      </c>
      <c r="AT123" s="85" t="s">
        <v>541</v>
      </c>
      <c r="AU123" s="85" t="s">
        <v>541</v>
      </c>
      <c r="AV123" s="85" t="s">
        <v>541</v>
      </c>
      <c r="AW123" s="85" t="s">
        <v>549</v>
      </c>
      <c r="AX123" s="85" t="s">
        <v>541</v>
      </c>
      <c r="AY123" s="85" t="s">
        <v>549</v>
      </c>
      <c r="AZ123" s="85" t="s">
        <v>541</v>
      </c>
      <c r="BA123" s="85" t="s">
        <v>549</v>
      </c>
    </row>
    <row r="124" spans="3:53" x14ac:dyDescent="0.35">
      <c r="C124" s="85">
        <v>116</v>
      </c>
      <c r="D124" s="86" t="s">
        <v>625</v>
      </c>
      <c r="E124" s="87">
        <v>36177</v>
      </c>
      <c r="F124" s="85">
        <v>26</v>
      </c>
      <c r="G124" s="85" t="s">
        <v>537</v>
      </c>
      <c r="H124" s="85">
        <v>4</v>
      </c>
      <c r="I124" s="85" t="s">
        <v>561</v>
      </c>
      <c r="J124" s="85" t="s">
        <v>582</v>
      </c>
      <c r="K124" s="85" t="s">
        <v>579</v>
      </c>
      <c r="L124" s="85" t="s">
        <v>549</v>
      </c>
      <c r="M124" s="85" t="s">
        <v>549</v>
      </c>
      <c r="N124" s="85" t="s">
        <v>541</v>
      </c>
      <c r="O124" s="85" t="s">
        <v>549</v>
      </c>
      <c r="P124" s="85" t="s">
        <v>541</v>
      </c>
      <c r="Q124" s="85" t="s">
        <v>541</v>
      </c>
      <c r="R124" s="85" t="s">
        <v>549</v>
      </c>
      <c r="S124" s="85" t="s">
        <v>541</v>
      </c>
      <c r="T124" s="85" t="s">
        <v>541</v>
      </c>
      <c r="U124" s="85" t="s">
        <v>541</v>
      </c>
      <c r="V124" s="85" t="s">
        <v>549</v>
      </c>
      <c r="W124" s="85" t="s">
        <v>541</v>
      </c>
      <c r="X124" s="85" t="s">
        <v>541</v>
      </c>
      <c r="Y124" s="85" t="s">
        <v>541</v>
      </c>
      <c r="Z124" s="85" t="s">
        <v>541</v>
      </c>
      <c r="AA124" s="85" t="s">
        <v>542</v>
      </c>
      <c r="AB124" s="85" t="s">
        <v>541</v>
      </c>
      <c r="AC124" s="85" t="s">
        <v>541</v>
      </c>
      <c r="AD124" s="85" t="s">
        <v>549</v>
      </c>
      <c r="AE124" s="85" t="s">
        <v>549</v>
      </c>
      <c r="AF124" s="85" t="s">
        <v>541</v>
      </c>
      <c r="AG124" s="85" t="s">
        <v>549</v>
      </c>
      <c r="AH124" s="85" t="s">
        <v>549</v>
      </c>
      <c r="AI124" s="85" t="s">
        <v>549</v>
      </c>
      <c r="AJ124" s="85" t="s">
        <v>549</v>
      </c>
      <c r="AK124" s="85" t="s">
        <v>541</v>
      </c>
      <c r="AL124" s="85" t="s">
        <v>541</v>
      </c>
      <c r="AM124" s="85" t="s">
        <v>541</v>
      </c>
      <c r="AN124" s="85" t="s">
        <v>549</v>
      </c>
      <c r="AO124" s="85" t="s">
        <v>549</v>
      </c>
      <c r="AP124" s="85" t="s">
        <v>549</v>
      </c>
      <c r="AQ124" s="85" t="s">
        <v>549</v>
      </c>
      <c r="AR124" s="85" t="s">
        <v>549</v>
      </c>
      <c r="AS124" s="85" t="s">
        <v>549</v>
      </c>
      <c r="AT124" s="85" t="s">
        <v>549</v>
      </c>
      <c r="AU124" s="85" t="s">
        <v>541</v>
      </c>
      <c r="AV124" s="85" t="s">
        <v>549</v>
      </c>
      <c r="AW124" s="85" t="s">
        <v>541</v>
      </c>
      <c r="AX124" s="85" t="s">
        <v>549</v>
      </c>
      <c r="AY124" s="85" t="s">
        <v>541</v>
      </c>
      <c r="AZ124" s="85" t="s">
        <v>549</v>
      </c>
      <c r="BA124" s="85" t="s">
        <v>549</v>
      </c>
    </row>
    <row r="125" spans="3:53" x14ac:dyDescent="0.35">
      <c r="C125" s="85">
        <v>117</v>
      </c>
      <c r="D125" s="86" t="s">
        <v>82</v>
      </c>
      <c r="E125" s="87">
        <v>33763</v>
      </c>
      <c r="F125" s="85">
        <v>33</v>
      </c>
      <c r="G125" s="85" t="s">
        <v>544</v>
      </c>
      <c r="H125" s="85">
        <v>6</v>
      </c>
      <c r="I125" s="85" t="s">
        <v>539</v>
      </c>
      <c r="J125" s="85" t="s">
        <v>578</v>
      </c>
      <c r="K125" s="85" t="s">
        <v>579</v>
      </c>
      <c r="L125" s="85" t="s">
        <v>541</v>
      </c>
      <c r="M125" s="85" t="s">
        <v>549</v>
      </c>
      <c r="N125" s="85" t="s">
        <v>541</v>
      </c>
      <c r="O125" s="85" t="s">
        <v>549</v>
      </c>
      <c r="P125" s="85" t="s">
        <v>541</v>
      </c>
      <c r="Q125" s="85" t="s">
        <v>549</v>
      </c>
      <c r="R125" s="85" t="s">
        <v>541</v>
      </c>
      <c r="S125" s="85" t="s">
        <v>541</v>
      </c>
      <c r="T125" s="85" t="s">
        <v>541</v>
      </c>
      <c r="U125" s="85" t="s">
        <v>549</v>
      </c>
      <c r="V125" s="85" t="s">
        <v>549</v>
      </c>
      <c r="W125" s="85" t="s">
        <v>549</v>
      </c>
      <c r="X125" s="85" t="s">
        <v>541</v>
      </c>
      <c r="Y125" s="85" t="s">
        <v>549</v>
      </c>
      <c r="Z125" s="85" t="s">
        <v>541</v>
      </c>
      <c r="AA125" s="85" t="s">
        <v>549</v>
      </c>
      <c r="AB125" s="85" t="s">
        <v>541</v>
      </c>
      <c r="AC125" s="85" t="s">
        <v>541</v>
      </c>
      <c r="AD125" s="85" t="s">
        <v>549</v>
      </c>
      <c r="AE125" s="85" t="s">
        <v>549</v>
      </c>
      <c r="AF125" s="85" t="s">
        <v>541</v>
      </c>
      <c r="AG125" s="85" t="s">
        <v>541</v>
      </c>
      <c r="AH125" s="85" t="s">
        <v>541</v>
      </c>
      <c r="AI125" s="85" t="s">
        <v>541</v>
      </c>
      <c r="AJ125" s="85" t="s">
        <v>549</v>
      </c>
      <c r="AK125" s="85" t="s">
        <v>541</v>
      </c>
      <c r="AL125" s="85" t="s">
        <v>549</v>
      </c>
      <c r="AM125" s="85" t="s">
        <v>541</v>
      </c>
      <c r="AN125" s="85" t="s">
        <v>541</v>
      </c>
      <c r="AO125" s="85" t="s">
        <v>549</v>
      </c>
      <c r="AP125" s="85" t="s">
        <v>541</v>
      </c>
      <c r="AQ125" s="85" t="s">
        <v>541</v>
      </c>
      <c r="AR125" s="85" t="s">
        <v>541</v>
      </c>
      <c r="AS125" s="85" t="s">
        <v>549</v>
      </c>
      <c r="AT125" s="85" t="s">
        <v>549</v>
      </c>
      <c r="AU125" s="85" t="s">
        <v>541</v>
      </c>
      <c r="AV125" s="85" t="s">
        <v>541</v>
      </c>
      <c r="AW125" s="85" t="s">
        <v>541</v>
      </c>
      <c r="AX125" s="85" t="s">
        <v>541</v>
      </c>
      <c r="AY125" s="85" t="s">
        <v>549</v>
      </c>
      <c r="AZ125" s="85" t="s">
        <v>549</v>
      </c>
      <c r="BA125" s="85" t="s">
        <v>541</v>
      </c>
    </row>
    <row r="126" spans="3:53" x14ac:dyDescent="0.35">
      <c r="C126" s="85">
        <v>118</v>
      </c>
      <c r="D126" s="86" t="s">
        <v>626</v>
      </c>
      <c r="E126" s="87">
        <v>36591</v>
      </c>
      <c r="F126" s="85">
        <v>25</v>
      </c>
      <c r="G126" s="85" t="s">
        <v>544</v>
      </c>
      <c r="H126" s="85">
        <v>3</v>
      </c>
      <c r="I126" s="85" t="s">
        <v>581</v>
      </c>
      <c r="J126" s="85" t="s">
        <v>582</v>
      </c>
      <c r="K126" s="85" t="s">
        <v>579</v>
      </c>
      <c r="L126" s="85" t="s">
        <v>541</v>
      </c>
      <c r="M126" s="85" t="s">
        <v>542</v>
      </c>
      <c r="N126" s="85" t="s">
        <v>542</v>
      </c>
      <c r="O126" s="85" t="s">
        <v>541</v>
      </c>
      <c r="P126" s="85" t="s">
        <v>542</v>
      </c>
      <c r="Q126" s="85" t="s">
        <v>542</v>
      </c>
      <c r="R126" s="85" t="s">
        <v>542</v>
      </c>
      <c r="S126" s="85" t="s">
        <v>567</v>
      </c>
      <c r="T126" s="85" t="s">
        <v>567</v>
      </c>
      <c r="U126" s="85" t="s">
        <v>567</v>
      </c>
      <c r="V126" s="85" t="s">
        <v>567</v>
      </c>
      <c r="W126" s="85" t="s">
        <v>542</v>
      </c>
      <c r="X126" s="85" t="s">
        <v>567</v>
      </c>
      <c r="Y126" s="85" t="s">
        <v>567</v>
      </c>
      <c r="Z126" s="85" t="s">
        <v>567</v>
      </c>
      <c r="AA126" s="85" t="s">
        <v>542</v>
      </c>
      <c r="AB126" s="85" t="s">
        <v>567</v>
      </c>
      <c r="AC126" s="85" t="s">
        <v>567</v>
      </c>
      <c r="AD126" s="85" t="s">
        <v>542</v>
      </c>
      <c r="AE126" s="85" t="s">
        <v>542</v>
      </c>
      <c r="AF126" s="85" t="s">
        <v>542</v>
      </c>
      <c r="AG126" s="85" t="s">
        <v>542</v>
      </c>
      <c r="AH126" s="85" t="s">
        <v>541</v>
      </c>
      <c r="AI126" s="85" t="s">
        <v>542</v>
      </c>
      <c r="AJ126" s="85" t="s">
        <v>542</v>
      </c>
      <c r="AK126" s="85" t="s">
        <v>542</v>
      </c>
      <c r="AL126" s="85" t="s">
        <v>541</v>
      </c>
      <c r="AM126" s="85" t="s">
        <v>541</v>
      </c>
      <c r="AN126" s="85" t="s">
        <v>541</v>
      </c>
      <c r="AO126" s="85" t="s">
        <v>542</v>
      </c>
      <c r="AP126" s="85" t="s">
        <v>549</v>
      </c>
      <c r="AQ126" s="85" t="s">
        <v>549</v>
      </c>
      <c r="AR126" s="85" t="s">
        <v>542</v>
      </c>
      <c r="AS126" s="85" t="s">
        <v>542</v>
      </c>
      <c r="AT126" s="85" t="s">
        <v>567</v>
      </c>
      <c r="AU126" s="85" t="s">
        <v>567</v>
      </c>
      <c r="AV126" s="85" t="s">
        <v>542</v>
      </c>
      <c r="AW126" s="85" t="s">
        <v>542</v>
      </c>
      <c r="AX126" s="85" t="s">
        <v>567</v>
      </c>
      <c r="AY126" s="85" t="s">
        <v>567</v>
      </c>
      <c r="AZ126" s="85" t="s">
        <v>567</v>
      </c>
      <c r="BA126" s="85" t="s">
        <v>567</v>
      </c>
    </row>
    <row r="127" spans="3:53" x14ac:dyDescent="0.35">
      <c r="C127" s="85">
        <v>119</v>
      </c>
      <c r="D127" s="86" t="s">
        <v>627</v>
      </c>
      <c r="E127" s="87">
        <v>32435</v>
      </c>
      <c r="F127" s="85">
        <v>37</v>
      </c>
      <c r="G127" s="85" t="s">
        <v>544</v>
      </c>
      <c r="H127" s="85">
        <v>5</v>
      </c>
      <c r="I127" s="85" t="s">
        <v>588</v>
      </c>
      <c r="J127" s="85" t="s">
        <v>578</v>
      </c>
      <c r="K127" s="85" t="s">
        <v>579</v>
      </c>
      <c r="L127" s="85" t="s">
        <v>541</v>
      </c>
      <c r="M127" s="85" t="s">
        <v>541</v>
      </c>
      <c r="N127" s="85" t="s">
        <v>549</v>
      </c>
      <c r="O127" s="85" t="s">
        <v>541</v>
      </c>
      <c r="P127" s="85" t="s">
        <v>541</v>
      </c>
      <c r="Q127" s="85" t="s">
        <v>541</v>
      </c>
      <c r="R127" s="85" t="s">
        <v>549</v>
      </c>
      <c r="S127" s="85" t="s">
        <v>541</v>
      </c>
      <c r="T127" s="85" t="s">
        <v>541</v>
      </c>
      <c r="U127" s="85" t="s">
        <v>549</v>
      </c>
      <c r="V127" s="85" t="s">
        <v>541</v>
      </c>
      <c r="W127" s="85" t="s">
        <v>542</v>
      </c>
      <c r="X127" s="85" t="s">
        <v>541</v>
      </c>
      <c r="Y127" s="85" t="s">
        <v>541</v>
      </c>
      <c r="Z127" s="85" t="s">
        <v>541</v>
      </c>
      <c r="AA127" s="85" t="s">
        <v>542</v>
      </c>
      <c r="AB127" s="85" t="s">
        <v>542</v>
      </c>
      <c r="AC127" s="85" t="s">
        <v>542</v>
      </c>
      <c r="AD127" s="85" t="s">
        <v>541</v>
      </c>
      <c r="AE127" s="85" t="s">
        <v>549</v>
      </c>
      <c r="AF127" s="85" t="s">
        <v>541</v>
      </c>
      <c r="AG127" s="85" t="s">
        <v>541</v>
      </c>
      <c r="AH127" s="85" t="s">
        <v>541</v>
      </c>
      <c r="AI127" s="85" t="s">
        <v>549</v>
      </c>
      <c r="AJ127" s="85" t="s">
        <v>541</v>
      </c>
      <c r="AK127" s="85" t="s">
        <v>541</v>
      </c>
      <c r="AL127" s="85" t="s">
        <v>541</v>
      </c>
      <c r="AM127" s="85" t="s">
        <v>541</v>
      </c>
      <c r="AN127" s="85" t="s">
        <v>541</v>
      </c>
      <c r="AO127" s="85" t="s">
        <v>541</v>
      </c>
      <c r="AP127" s="85" t="s">
        <v>541</v>
      </c>
      <c r="AQ127" s="85" t="s">
        <v>549</v>
      </c>
      <c r="AR127" s="85" t="s">
        <v>541</v>
      </c>
      <c r="AS127" s="85" t="s">
        <v>549</v>
      </c>
      <c r="AT127" s="85" t="s">
        <v>549</v>
      </c>
      <c r="AU127" s="85" t="s">
        <v>549</v>
      </c>
      <c r="AV127" s="85" t="s">
        <v>541</v>
      </c>
      <c r="AW127" s="85" t="s">
        <v>541</v>
      </c>
      <c r="AX127" s="85" t="s">
        <v>541</v>
      </c>
      <c r="AY127" s="85" t="s">
        <v>541</v>
      </c>
      <c r="AZ127" s="85" t="s">
        <v>541</v>
      </c>
      <c r="BA127" s="85" t="s">
        <v>549</v>
      </c>
    </row>
    <row r="128" spans="3:53" x14ac:dyDescent="0.35">
      <c r="C128" s="88"/>
      <c r="D128" s="89"/>
      <c r="E128" s="90"/>
      <c r="F128" s="88"/>
      <c r="G128" s="88"/>
      <c r="H128" s="88"/>
      <c r="I128" s="88"/>
      <c r="J128" s="88"/>
      <c r="K128" s="88"/>
      <c r="L128" s="88"/>
      <c r="M128" s="88"/>
      <c r="N128" s="88"/>
      <c r="O128" s="88"/>
      <c r="P128" s="88"/>
      <c r="Q128" s="88"/>
      <c r="R128" s="88"/>
      <c r="S128" s="88"/>
      <c r="T128" s="88"/>
      <c r="U128" s="88"/>
      <c r="V128" s="88"/>
      <c r="W128" s="88"/>
      <c r="X128" s="88"/>
      <c r="Y128" s="88"/>
      <c r="Z128" s="88"/>
      <c r="AA128" s="88"/>
      <c r="AB128" s="88"/>
      <c r="AC128" s="88"/>
      <c r="AD128" s="88"/>
      <c r="AE128" s="88"/>
      <c r="AF128" s="88"/>
      <c r="AG128" s="88"/>
      <c r="AH128" s="88"/>
      <c r="AI128" s="88"/>
      <c r="AJ128" s="88"/>
      <c r="AK128" s="88"/>
      <c r="AL128" s="88"/>
      <c r="AM128" s="88"/>
      <c r="AN128" s="88"/>
      <c r="AO128" s="88"/>
      <c r="AP128" s="88"/>
      <c r="AQ128" s="88"/>
      <c r="AR128" s="88"/>
      <c r="AS128" s="88"/>
      <c r="AT128" s="88"/>
      <c r="AU128" s="88"/>
      <c r="AV128" s="88"/>
      <c r="AW128" s="88"/>
      <c r="AX128" s="88"/>
      <c r="AY128" s="88"/>
      <c r="AZ128" s="88"/>
      <c r="BA128" s="88"/>
    </row>
    <row r="129" spans="3:53" x14ac:dyDescent="0.35">
      <c r="C129" s="88"/>
      <c r="D129" s="89"/>
      <c r="E129" s="90"/>
      <c r="F129" s="88"/>
      <c r="G129" s="88"/>
      <c r="H129" s="88"/>
      <c r="I129" s="88"/>
      <c r="J129" s="88"/>
      <c r="K129" s="88"/>
      <c r="L129" s="88"/>
      <c r="M129" s="88"/>
      <c r="N129" s="88"/>
      <c r="O129" s="88"/>
      <c r="P129" s="88"/>
      <c r="Q129" s="88"/>
      <c r="R129" s="88"/>
      <c r="S129" s="88"/>
      <c r="T129" s="88"/>
      <c r="U129" s="88"/>
      <c r="V129" s="88"/>
      <c r="W129" s="88"/>
      <c r="X129" s="88"/>
      <c r="Y129" s="88"/>
      <c r="Z129" s="88"/>
      <c r="AA129" s="88"/>
      <c r="AB129" s="88"/>
      <c r="AC129" s="88"/>
      <c r="AD129" s="88"/>
      <c r="AE129" s="88"/>
      <c r="AF129" s="88"/>
      <c r="AG129" s="88"/>
      <c r="AH129" s="88"/>
      <c r="AI129" s="88"/>
      <c r="AJ129" s="88"/>
      <c r="AK129" s="88"/>
      <c r="AL129" s="88"/>
      <c r="AM129" s="88"/>
      <c r="AN129" s="88"/>
      <c r="AO129" s="88"/>
      <c r="AP129" s="88"/>
      <c r="AQ129" s="88"/>
      <c r="AR129" s="88"/>
      <c r="AS129" s="88"/>
      <c r="AT129" s="88"/>
      <c r="AU129" s="88"/>
      <c r="AV129" s="88"/>
      <c r="AW129" s="88"/>
      <c r="AX129" s="88"/>
      <c r="AY129" s="88"/>
      <c r="AZ129" s="88"/>
      <c r="BA129" s="88"/>
    </row>
    <row r="130" spans="3:53" x14ac:dyDescent="0.35">
      <c r="C130" s="88"/>
      <c r="D130" s="89"/>
      <c r="E130" s="90"/>
      <c r="F130" s="88"/>
      <c r="G130" s="88"/>
      <c r="H130" s="88"/>
      <c r="I130" s="88"/>
      <c r="J130" s="88"/>
      <c r="K130" s="88"/>
      <c r="L130" s="88"/>
      <c r="M130" s="88"/>
      <c r="N130" s="88"/>
      <c r="O130" s="88"/>
      <c r="P130" s="88"/>
      <c r="Q130" s="88"/>
      <c r="R130" s="88"/>
      <c r="S130" s="88"/>
      <c r="T130" s="88"/>
      <c r="U130" s="88"/>
      <c r="V130" s="88"/>
      <c r="W130" s="88"/>
      <c r="X130" s="88"/>
      <c r="Y130" s="88"/>
      <c r="Z130" s="88"/>
      <c r="AA130" s="88"/>
      <c r="AB130" s="88"/>
      <c r="AC130" s="88"/>
      <c r="AD130" s="88"/>
      <c r="AE130" s="88"/>
      <c r="AF130" s="88"/>
      <c r="AG130" s="88"/>
      <c r="AH130" s="88"/>
      <c r="AI130" s="88"/>
      <c r="AJ130" s="88"/>
      <c r="AK130" s="88"/>
      <c r="AL130" s="88"/>
      <c r="AM130" s="88"/>
      <c r="AN130" s="88"/>
      <c r="AO130" s="88"/>
      <c r="AP130" s="88"/>
      <c r="AQ130" s="88"/>
      <c r="AR130" s="88"/>
      <c r="AS130" s="88"/>
      <c r="AT130" s="88"/>
      <c r="AU130" s="88"/>
      <c r="AV130" s="88"/>
      <c r="AW130" s="88"/>
      <c r="AX130" s="88"/>
      <c r="AY130" s="88"/>
      <c r="AZ130" s="88"/>
      <c r="BA130" s="88"/>
    </row>
  </sheetData>
  <mergeCells count="17">
    <mergeCell ref="I6:I8"/>
    <mergeCell ref="H6:H8"/>
    <mergeCell ref="G6:G8"/>
    <mergeCell ref="F6:F8"/>
    <mergeCell ref="C5:BA5"/>
    <mergeCell ref="C4:BA4"/>
    <mergeCell ref="L6:BA6"/>
    <mergeCell ref="L7:U7"/>
    <mergeCell ref="V7:AC7"/>
    <mergeCell ref="AD7:AK7"/>
    <mergeCell ref="AL7:AQ7"/>
    <mergeCell ref="AR7:BA7"/>
    <mergeCell ref="E6:E8"/>
    <mergeCell ref="D6:D8"/>
    <mergeCell ref="C6:C8"/>
    <mergeCell ref="K6:K8"/>
    <mergeCell ref="J6:J8"/>
  </mergeCells>
  <phoneticPr fontId="1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6A8F3E-2B6F-4BA9-B3F8-F9D41D48F290}">
  <dimension ref="B2:AF96"/>
  <sheetViews>
    <sheetView topLeftCell="A103" workbookViewId="0">
      <selection activeCell="U21" sqref="U21"/>
    </sheetView>
  </sheetViews>
  <sheetFormatPr defaultRowHeight="14.5" x14ac:dyDescent="0.35"/>
  <cols>
    <col min="29" max="32" width="9.54296875" bestFit="1" customWidth="1"/>
  </cols>
  <sheetData>
    <row r="2" spans="2:32" ht="15.5" x14ac:dyDescent="0.35">
      <c r="B2" s="101" t="s">
        <v>678</v>
      </c>
      <c r="C2" s="101" t="s">
        <v>679</v>
      </c>
      <c r="D2" s="50" t="s">
        <v>680</v>
      </c>
      <c r="E2" s="101" t="s">
        <v>681</v>
      </c>
      <c r="F2" s="101" t="s">
        <v>682</v>
      </c>
      <c r="G2" s="101" t="s">
        <v>683</v>
      </c>
    </row>
    <row r="3" spans="2:32" ht="15.5" x14ac:dyDescent="0.35">
      <c r="B3" s="101"/>
      <c r="C3" s="101"/>
      <c r="D3" s="51" t="s">
        <v>684</v>
      </c>
      <c r="E3" s="101"/>
      <c r="F3" s="101"/>
      <c r="G3" s="101"/>
    </row>
    <row r="4" spans="2:32" ht="15.5" x14ac:dyDescent="0.35">
      <c r="B4" s="100" t="s">
        <v>675</v>
      </c>
      <c r="C4" s="52" t="s">
        <v>629</v>
      </c>
      <c r="D4" s="53">
        <f>E55</f>
        <v>0.82899999999999996</v>
      </c>
      <c r="E4" s="54">
        <f>D4^2</f>
        <v>0.68724099999999988</v>
      </c>
      <c r="F4" s="53">
        <f>1-E4</f>
        <v>0.31275900000000012</v>
      </c>
      <c r="G4" s="99">
        <f>(D14)^2/((D14)^2+F14)</f>
        <v>0.9538001907282615</v>
      </c>
    </row>
    <row r="5" spans="2:32" ht="15.5" x14ac:dyDescent="0.35">
      <c r="B5" s="100"/>
      <c r="C5" s="52" t="s">
        <v>632</v>
      </c>
      <c r="D5" s="53">
        <f t="shared" ref="D5:D13" si="0">E56</f>
        <v>0.78100000000000003</v>
      </c>
      <c r="E5" s="54">
        <f t="shared" ref="E5:E13" si="1">D5^2</f>
        <v>0.60996100000000009</v>
      </c>
      <c r="F5" s="53">
        <f t="shared" ref="F5:F13" si="2">1-E5</f>
        <v>0.39003899999999991</v>
      </c>
      <c r="G5" s="99"/>
    </row>
    <row r="6" spans="2:32" ht="15.5" x14ac:dyDescent="0.35">
      <c r="B6" s="100"/>
      <c r="C6" s="52" t="s">
        <v>633</v>
      </c>
      <c r="D6" s="53">
        <f t="shared" si="0"/>
        <v>0.871</v>
      </c>
      <c r="E6" s="54">
        <f t="shared" si="1"/>
        <v>0.75864100000000001</v>
      </c>
      <c r="F6" s="53">
        <f t="shared" si="2"/>
        <v>0.24135899999999999</v>
      </c>
      <c r="G6" s="99"/>
    </row>
    <row r="7" spans="2:32" ht="15.5" x14ac:dyDescent="0.35">
      <c r="B7" s="100"/>
      <c r="C7" s="52" t="s">
        <v>634</v>
      </c>
      <c r="D7" s="53">
        <f t="shared" si="0"/>
        <v>0.79200000000000004</v>
      </c>
      <c r="E7" s="54">
        <f t="shared" si="1"/>
        <v>0.62726400000000004</v>
      </c>
      <c r="F7" s="53">
        <f t="shared" si="2"/>
        <v>0.37273599999999996</v>
      </c>
      <c r="G7" s="99"/>
    </row>
    <row r="8" spans="2:32" ht="15.5" x14ac:dyDescent="0.35">
      <c r="B8" s="100"/>
      <c r="C8" s="52" t="s">
        <v>635</v>
      </c>
      <c r="D8" s="53">
        <f t="shared" si="0"/>
        <v>0.82299999999999995</v>
      </c>
      <c r="E8" s="54">
        <f t="shared" si="1"/>
        <v>0.67732899999999996</v>
      </c>
      <c r="F8" s="53">
        <f t="shared" si="2"/>
        <v>0.32267100000000004</v>
      </c>
      <c r="G8" s="99"/>
    </row>
    <row r="9" spans="2:32" ht="15.5" x14ac:dyDescent="0.35">
      <c r="B9" s="100"/>
      <c r="C9" s="52" t="s">
        <v>636</v>
      </c>
      <c r="D9" s="53">
        <f t="shared" si="0"/>
        <v>0.75900000000000001</v>
      </c>
      <c r="E9" s="54">
        <f t="shared" si="1"/>
        <v>0.57608100000000007</v>
      </c>
      <c r="F9" s="53">
        <f t="shared" si="2"/>
        <v>0.42391899999999993</v>
      </c>
      <c r="G9" s="99"/>
    </row>
    <row r="10" spans="2:32" ht="16" thickBot="1" x14ac:dyDescent="0.4">
      <c r="B10" s="100"/>
      <c r="C10" s="52" t="s">
        <v>637</v>
      </c>
      <c r="D10" s="53">
        <f t="shared" si="0"/>
        <v>0.82599999999999996</v>
      </c>
      <c r="E10" s="54">
        <f t="shared" si="1"/>
        <v>0.68227599999999988</v>
      </c>
      <c r="F10" s="53">
        <f t="shared" si="2"/>
        <v>0.31772400000000012</v>
      </c>
      <c r="G10" s="99"/>
      <c r="W10" t="s">
        <v>686</v>
      </c>
      <c r="X10" t="s">
        <v>687</v>
      </c>
      <c r="Z10" t="s">
        <v>688</v>
      </c>
      <c r="AA10" t="s">
        <v>689</v>
      </c>
      <c r="AC10" t="s">
        <v>690</v>
      </c>
      <c r="AD10" t="s">
        <v>691</v>
      </c>
      <c r="AE10" t="s">
        <v>692</v>
      </c>
    </row>
    <row r="11" spans="2:32" ht="15.5" x14ac:dyDescent="0.35">
      <c r="B11" s="100"/>
      <c r="C11" s="52" t="s">
        <v>638</v>
      </c>
      <c r="D11" s="53">
        <f t="shared" si="0"/>
        <v>0.81899999999999995</v>
      </c>
      <c r="E11" s="54">
        <f t="shared" si="1"/>
        <v>0.67076099999999994</v>
      </c>
      <c r="F11" s="53">
        <f t="shared" si="2"/>
        <v>0.32923900000000006</v>
      </c>
      <c r="G11" s="99"/>
      <c r="L11">
        <v>1</v>
      </c>
      <c r="M11" s="60" t="s">
        <v>673</v>
      </c>
      <c r="N11" s="61" t="s">
        <v>674</v>
      </c>
      <c r="O11" s="62" t="s">
        <v>675</v>
      </c>
      <c r="P11" s="79">
        <v>0.193</v>
      </c>
      <c r="Q11" s="79">
        <v>9.2999999999999999E-2</v>
      </c>
      <c r="R11" s="79">
        <v>2.0870000000000002</v>
      </c>
      <c r="S11" s="80">
        <v>3.6999999999999998E-2</v>
      </c>
      <c r="T11" s="62" t="s">
        <v>693</v>
      </c>
      <c r="V11" t="s">
        <v>675</v>
      </c>
      <c r="W11" s="63">
        <f>P11</f>
        <v>0.193</v>
      </c>
      <c r="X11" s="63">
        <f>Q11</f>
        <v>9.2999999999999999E-2</v>
      </c>
      <c r="Z11">
        <f>($W$15)^2*(X11)^2</f>
        <v>3.4874930250000003E-3</v>
      </c>
      <c r="AA11">
        <f>(W11)^2*($X$15^2)</f>
        <v>7.3008040000000017E-4</v>
      </c>
      <c r="AB11">
        <f>Z11+AA11</f>
        <v>4.2175734250000001E-3</v>
      </c>
      <c r="AC11">
        <f>AB11^0.5</f>
        <v>6.4942847373671564E-2</v>
      </c>
      <c r="AD11">
        <f>W11*$W$15</f>
        <v>0.12255500000000001</v>
      </c>
      <c r="AE11" s="63">
        <f>AD11/AC11</f>
        <v>1.8871208294092283</v>
      </c>
      <c r="AF11" s="63">
        <f>(1-NORMSDIST(AE11))*2</f>
        <v>5.914407570002056E-2</v>
      </c>
    </row>
    <row r="12" spans="2:32" ht="15.5" x14ac:dyDescent="0.35">
      <c r="B12" s="100"/>
      <c r="C12" s="52" t="s">
        <v>639</v>
      </c>
      <c r="D12" s="53">
        <f t="shared" si="0"/>
        <v>0.82899999999999996</v>
      </c>
      <c r="E12" s="54">
        <f t="shared" si="1"/>
        <v>0.68724099999999988</v>
      </c>
      <c r="F12" s="53">
        <f t="shared" si="2"/>
        <v>0.31275900000000012</v>
      </c>
      <c r="G12" s="99"/>
      <c r="L12">
        <v>2</v>
      </c>
      <c r="M12" s="64" t="s">
        <v>673</v>
      </c>
      <c r="N12" s="65" t="s">
        <v>674</v>
      </c>
      <c r="O12" s="66" t="s">
        <v>676</v>
      </c>
      <c r="P12" s="81">
        <v>4.5999999999999999E-2</v>
      </c>
      <c r="Q12" s="81">
        <v>0.16400000000000001</v>
      </c>
      <c r="R12" s="81">
        <v>0.28399999999999997</v>
      </c>
      <c r="S12" s="82">
        <v>0.77700000000000002</v>
      </c>
      <c r="T12" s="66" t="s">
        <v>694</v>
      </c>
      <c r="V12" t="s">
        <v>676</v>
      </c>
      <c r="W12" s="63">
        <f t="shared" ref="W12:X13" si="3">P12</f>
        <v>4.5999999999999999E-2</v>
      </c>
      <c r="X12" s="63">
        <f t="shared" si="3"/>
        <v>0.16400000000000001</v>
      </c>
      <c r="Z12">
        <f t="shared" ref="Z12:Z13" si="4">($W$15)^2*(X12)^2</f>
        <v>1.0845139600000001E-2</v>
      </c>
      <c r="AA12">
        <f t="shared" ref="AA12:AA13" si="5">(W12)^2*($X$15^2)</f>
        <v>4.1473600000000002E-5</v>
      </c>
      <c r="AB12">
        <f>Z12+AA12</f>
        <v>1.0886613200000001E-2</v>
      </c>
      <c r="AC12">
        <f>AB12^0.5</f>
        <v>0.10433893424795943</v>
      </c>
      <c r="AD12">
        <f>W12*$W$15</f>
        <v>2.921E-2</v>
      </c>
      <c r="AE12" s="63">
        <f t="shared" ref="AE12:AE13" si="6">AD12/AC12</f>
        <v>0.2799530224315212</v>
      </c>
      <c r="AF12" s="63">
        <f t="shared" ref="AF12:AF13" si="7">(1-NORMSDIST(AE12))*2</f>
        <v>0.77951354690715213</v>
      </c>
    </row>
    <row r="13" spans="2:32" ht="15.5" x14ac:dyDescent="0.35">
      <c r="B13" s="100"/>
      <c r="C13" s="52" t="s">
        <v>640</v>
      </c>
      <c r="D13" s="53">
        <f t="shared" si="0"/>
        <v>0.874</v>
      </c>
      <c r="E13" s="54">
        <f t="shared" si="1"/>
        <v>0.763876</v>
      </c>
      <c r="F13" s="53">
        <f t="shared" si="2"/>
        <v>0.236124</v>
      </c>
      <c r="G13" s="99"/>
      <c r="L13">
        <v>3</v>
      </c>
      <c r="M13" s="64" t="s">
        <v>673</v>
      </c>
      <c r="N13" s="65" t="s">
        <v>674</v>
      </c>
      <c r="O13" s="66" t="s">
        <v>677</v>
      </c>
      <c r="P13" s="81">
        <v>0.50700000000000001</v>
      </c>
      <c r="Q13" s="81">
        <v>0.13400000000000001</v>
      </c>
      <c r="R13" s="81">
        <v>3.7839999999999998</v>
      </c>
      <c r="S13" s="82">
        <v>0</v>
      </c>
      <c r="T13" s="66" t="s">
        <v>695</v>
      </c>
      <c r="V13" t="s">
        <v>677</v>
      </c>
      <c r="W13" s="63">
        <f t="shared" si="3"/>
        <v>0.50700000000000001</v>
      </c>
      <c r="X13" s="63">
        <f t="shared" si="3"/>
        <v>0.13400000000000001</v>
      </c>
      <c r="Z13">
        <f t="shared" si="4"/>
        <v>7.2403081000000013E-3</v>
      </c>
      <c r="AA13">
        <f t="shared" si="5"/>
        <v>5.0381604000000009E-3</v>
      </c>
      <c r="AB13">
        <f>Z13+AA13</f>
        <v>1.2278468500000002E-2</v>
      </c>
      <c r="AC13">
        <f>AB13^0.5</f>
        <v>0.11080825104657145</v>
      </c>
      <c r="AD13">
        <f>W13*$W$15</f>
        <v>0.32194499999999998</v>
      </c>
      <c r="AE13" s="63">
        <f t="shared" si="6"/>
        <v>2.9054244332824108</v>
      </c>
      <c r="AF13" s="63">
        <f t="shared" si="7"/>
        <v>3.6675539662620604E-3</v>
      </c>
    </row>
    <row r="14" spans="2:32" ht="15.5" x14ac:dyDescent="0.35">
      <c r="B14" s="100"/>
      <c r="C14" s="55" t="s">
        <v>685</v>
      </c>
      <c r="D14" s="56">
        <f>SUM(D4:D13)</f>
        <v>8.2029999999999994</v>
      </c>
      <c r="E14" s="57"/>
      <c r="F14" s="56">
        <f>SUM(F4:F13)</f>
        <v>3.2593290000000001</v>
      </c>
      <c r="G14" s="99"/>
      <c r="L14">
        <v>4</v>
      </c>
      <c r="M14" s="64" t="s">
        <v>661</v>
      </c>
      <c r="N14" s="65" t="s">
        <v>674</v>
      </c>
      <c r="O14" s="66" t="s">
        <v>675</v>
      </c>
      <c r="P14" s="81">
        <v>0.05</v>
      </c>
      <c r="Q14" s="81">
        <v>8.5000000000000006E-2</v>
      </c>
      <c r="R14" s="81">
        <v>0.59099999999999997</v>
      </c>
      <c r="S14" s="82">
        <v>0.55400000000000005</v>
      </c>
      <c r="T14" s="66" t="s">
        <v>696</v>
      </c>
      <c r="W14" t="s">
        <v>697</v>
      </c>
      <c r="X14" t="s">
        <v>698</v>
      </c>
    </row>
    <row r="15" spans="2:32" ht="15.5" x14ac:dyDescent="0.35">
      <c r="B15" s="98" t="s">
        <v>676</v>
      </c>
      <c r="C15" s="52" t="s">
        <v>641</v>
      </c>
      <c r="D15" s="53">
        <f>E65</f>
        <v>0.78200000000000003</v>
      </c>
      <c r="E15" s="54">
        <f>D15^2</f>
        <v>0.61152400000000007</v>
      </c>
      <c r="F15" s="53">
        <f>1-E15</f>
        <v>0.38847599999999993</v>
      </c>
      <c r="G15" s="99">
        <f>(D23)^2/((D23)^2+F23)</f>
        <v>0.92540212728247451</v>
      </c>
      <c r="L15">
        <v>5</v>
      </c>
      <c r="M15" s="64" t="s">
        <v>661</v>
      </c>
      <c r="N15" s="65" t="s">
        <v>674</v>
      </c>
      <c r="O15" s="66" t="s">
        <v>676</v>
      </c>
      <c r="P15" s="81">
        <v>0.05</v>
      </c>
      <c r="Q15" s="81">
        <v>0.14499999999999999</v>
      </c>
      <c r="R15" s="81">
        <v>0.34899999999999998</v>
      </c>
      <c r="S15" s="82">
        <v>0.72699999999999998</v>
      </c>
      <c r="T15" s="66" t="s">
        <v>699</v>
      </c>
      <c r="W15" s="63">
        <f>P17</f>
        <v>0.63500000000000001</v>
      </c>
      <c r="X15" s="63">
        <f>Q17</f>
        <v>0.14000000000000001</v>
      </c>
      <c r="AC15" s="63">
        <f>AD11</f>
        <v>0.12255500000000001</v>
      </c>
      <c r="AD15" s="63">
        <f>AC11</f>
        <v>6.4942847373671564E-2</v>
      </c>
      <c r="AE15" s="63">
        <f>AE11</f>
        <v>1.8871208294092283</v>
      </c>
      <c r="AF15" s="63">
        <f>AF11</f>
        <v>5.914407570002056E-2</v>
      </c>
    </row>
    <row r="16" spans="2:32" ht="15.5" x14ac:dyDescent="0.35">
      <c r="B16" s="98"/>
      <c r="C16" s="52" t="s">
        <v>630</v>
      </c>
      <c r="D16" s="53">
        <f t="shared" ref="D16:D22" si="8">E66</f>
        <v>0.75900000000000001</v>
      </c>
      <c r="E16" s="54">
        <f t="shared" ref="E16:E22" si="9">D16^2</f>
        <v>0.57608100000000007</v>
      </c>
      <c r="F16" s="53">
        <f t="shared" ref="F16:F22" si="10">1-E16</f>
        <v>0.42391899999999993</v>
      </c>
      <c r="G16" s="99"/>
      <c r="L16">
        <v>6</v>
      </c>
      <c r="M16" s="64" t="s">
        <v>661</v>
      </c>
      <c r="N16" s="65" t="s">
        <v>674</v>
      </c>
      <c r="O16" s="66" t="s">
        <v>677</v>
      </c>
      <c r="P16" s="81">
        <v>0.29099999999999998</v>
      </c>
      <c r="Q16" s="81">
        <v>0.13300000000000001</v>
      </c>
      <c r="R16" s="81">
        <v>2.1840000000000002</v>
      </c>
      <c r="S16" s="82">
        <v>2.9000000000000001E-2</v>
      </c>
      <c r="T16" s="66" t="s">
        <v>700</v>
      </c>
      <c r="AC16" s="63">
        <f t="shared" ref="AC16:AC17" si="11">AD12</f>
        <v>2.921E-2</v>
      </c>
      <c r="AD16" s="63">
        <f t="shared" ref="AD16:AD17" si="12">AC12</f>
        <v>0.10433893424795943</v>
      </c>
      <c r="AE16" s="63">
        <f t="shared" ref="AE16:AF16" si="13">AE12</f>
        <v>0.2799530224315212</v>
      </c>
      <c r="AF16" s="63">
        <f t="shared" si="13"/>
        <v>0.77951354690715213</v>
      </c>
    </row>
    <row r="17" spans="2:32" ht="16" thickBot="1" x14ac:dyDescent="0.4">
      <c r="B17" s="98"/>
      <c r="C17" s="52" t="s">
        <v>642</v>
      </c>
      <c r="D17" s="53">
        <f t="shared" si="8"/>
        <v>0.755</v>
      </c>
      <c r="E17" s="54">
        <f t="shared" si="9"/>
        <v>0.570025</v>
      </c>
      <c r="F17" s="53">
        <f t="shared" si="10"/>
        <v>0.429975</v>
      </c>
      <c r="G17" s="99"/>
      <c r="L17">
        <v>7</v>
      </c>
      <c r="M17" s="67" t="s">
        <v>661</v>
      </c>
      <c r="N17" s="68" t="s">
        <v>674</v>
      </c>
      <c r="O17" s="69" t="s">
        <v>673</v>
      </c>
      <c r="P17" s="83">
        <v>0.63500000000000001</v>
      </c>
      <c r="Q17" s="83">
        <v>0.14000000000000001</v>
      </c>
      <c r="R17" s="83">
        <v>4.5529999999999999</v>
      </c>
      <c r="S17" s="84">
        <v>0</v>
      </c>
      <c r="T17" s="69" t="s">
        <v>701</v>
      </c>
      <c r="AC17" s="63">
        <f t="shared" si="11"/>
        <v>0.32194499999999998</v>
      </c>
      <c r="AD17" s="63">
        <f t="shared" si="12"/>
        <v>0.11080825104657145</v>
      </c>
      <c r="AE17" s="63">
        <f t="shared" ref="AE17:AF17" si="14">AE13</f>
        <v>2.9054244332824108</v>
      </c>
      <c r="AF17" s="63">
        <f t="shared" si="14"/>
        <v>3.6675539662620604E-3</v>
      </c>
    </row>
    <row r="18" spans="2:32" ht="15.5" x14ac:dyDescent="0.35">
      <c r="B18" s="98"/>
      <c r="C18" s="52" t="s">
        <v>643</v>
      </c>
      <c r="D18" s="53">
        <f t="shared" si="8"/>
        <v>0.755</v>
      </c>
      <c r="E18" s="54">
        <f t="shared" si="9"/>
        <v>0.570025</v>
      </c>
      <c r="F18" s="53">
        <f t="shared" si="10"/>
        <v>0.429975</v>
      </c>
      <c r="G18" s="99"/>
      <c r="AE18" s="63"/>
      <c r="AF18" s="63"/>
    </row>
    <row r="19" spans="2:32" ht="16" thickBot="1" x14ac:dyDescent="0.4">
      <c r="B19" s="98"/>
      <c r="C19" s="52" t="s">
        <v>644</v>
      </c>
      <c r="D19" s="53">
        <f t="shared" si="8"/>
        <v>0.85099999999999998</v>
      </c>
      <c r="E19" s="54">
        <f t="shared" si="9"/>
        <v>0.72420099999999998</v>
      </c>
      <c r="F19" s="53">
        <f t="shared" si="10"/>
        <v>0.27579900000000002</v>
      </c>
      <c r="G19" s="99"/>
    </row>
    <row r="20" spans="2:32" ht="15.5" x14ac:dyDescent="0.35">
      <c r="B20" s="98"/>
      <c r="C20" s="52" t="s">
        <v>645</v>
      </c>
      <c r="D20" s="53">
        <f t="shared" si="8"/>
        <v>0.85899999999999999</v>
      </c>
      <c r="E20" s="54">
        <f t="shared" si="9"/>
        <v>0.73788100000000001</v>
      </c>
      <c r="F20" s="53">
        <f t="shared" si="10"/>
        <v>0.26211899999999999</v>
      </c>
      <c r="G20" s="99"/>
      <c r="M20" s="60" t="s">
        <v>673</v>
      </c>
      <c r="N20" s="61" t="s">
        <v>674</v>
      </c>
      <c r="O20" s="78" t="s">
        <v>675</v>
      </c>
      <c r="P20" s="79">
        <v>0.193</v>
      </c>
      <c r="Q20" s="79">
        <v>9.2999999999999999E-2</v>
      </c>
      <c r="R20" s="79">
        <v>2.0870000000000002</v>
      </c>
      <c r="S20" s="80">
        <v>3.6999999999999998E-2</v>
      </c>
    </row>
    <row r="21" spans="2:32" ht="15.5" x14ac:dyDescent="0.35">
      <c r="B21" s="98"/>
      <c r="C21" s="52" t="s">
        <v>646</v>
      </c>
      <c r="D21" s="53">
        <f t="shared" si="8"/>
        <v>0.74</v>
      </c>
      <c r="E21" s="54">
        <f t="shared" si="9"/>
        <v>0.54759999999999998</v>
      </c>
      <c r="F21" s="53">
        <f t="shared" si="10"/>
        <v>0.45240000000000002</v>
      </c>
      <c r="G21" s="99"/>
      <c r="M21" s="64" t="s">
        <v>673</v>
      </c>
      <c r="N21" s="65" t="s">
        <v>674</v>
      </c>
      <c r="O21" s="74" t="s">
        <v>676</v>
      </c>
      <c r="P21" s="81">
        <v>4.5999999999999999E-2</v>
      </c>
      <c r="Q21" s="81">
        <v>0.16400000000000001</v>
      </c>
      <c r="R21" s="81">
        <v>0.28399999999999997</v>
      </c>
      <c r="S21" s="82">
        <v>0.77700000000000002</v>
      </c>
    </row>
    <row r="22" spans="2:32" ht="15.5" x14ac:dyDescent="0.35">
      <c r="B22" s="98"/>
      <c r="C22" s="52" t="s">
        <v>647</v>
      </c>
      <c r="D22" s="53">
        <f t="shared" si="8"/>
        <v>0.73</v>
      </c>
      <c r="E22" s="54">
        <f t="shared" si="9"/>
        <v>0.53289999999999993</v>
      </c>
      <c r="F22" s="53">
        <f t="shared" si="10"/>
        <v>0.46710000000000007</v>
      </c>
      <c r="G22" s="99"/>
      <c r="M22" s="64" t="s">
        <v>673</v>
      </c>
      <c r="N22" s="65" t="s">
        <v>674</v>
      </c>
      <c r="O22" s="74" t="s">
        <v>677</v>
      </c>
      <c r="P22" s="81">
        <v>0.50700000000000001</v>
      </c>
      <c r="Q22" s="81">
        <v>0.13400000000000001</v>
      </c>
      <c r="R22" s="81">
        <v>3.7839999999999998</v>
      </c>
      <c r="S22" s="82">
        <v>0</v>
      </c>
    </row>
    <row r="23" spans="2:32" ht="15.5" x14ac:dyDescent="0.35">
      <c r="B23" s="98"/>
      <c r="C23" s="55" t="s">
        <v>685</v>
      </c>
      <c r="D23" s="56">
        <f>SUM(D15:D22)</f>
        <v>6.2309999999999999</v>
      </c>
      <c r="E23" s="57"/>
      <c r="F23" s="56">
        <f>SUM(F15:F22)</f>
        <v>3.1297629999999996</v>
      </c>
      <c r="G23" s="99"/>
      <c r="M23" s="64" t="s">
        <v>661</v>
      </c>
      <c r="N23" s="65" t="s">
        <v>674</v>
      </c>
      <c r="O23" s="74" t="s">
        <v>675</v>
      </c>
      <c r="P23" s="81">
        <v>0.05</v>
      </c>
      <c r="Q23" s="81">
        <v>8.5000000000000006E-2</v>
      </c>
      <c r="R23" s="81">
        <v>0.59099999999999997</v>
      </c>
      <c r="S23" s="82">
        <v>0.55400000000000005</v>
      </c>
    </row>
    <row r="24" spans="2:32" ht="15.5" x14ac:dyDescent="0.35">
      <c r="B24" s="98" t="s">
        <v>677</v>
      </c>
      <c r="C24" s="52" t="s">
        <v>648</v>
      </c>
      <c r="D24" s="53">
        <f>E73</f>
        <v>0.68600000000000005</v>
      </c>
      <c r="E24" s="54">
        <f>D24^2</f>
        <v>0.47059600000000007</v>
      </c>
      <c r="F24" s="53">
        <f>1-E24</f>
        <v>0.52940399999999999</v>
      </c>
      <c r="G24" s="99">
        <f>(D32)^2/((D32)^2+F32)</f>
        <v>0.90027261084639609</v>
      </c>
      <c r="M24" s="64" t="s">
        <v>661</v>
      </c>
      <c r="N24" s="65" t="s">
        <v>674</v>
      </c>
      <c r="O24" s="74" t="s">
        <v>676</v>
      </c>
      <c r="P24" s="81">
        <v>0.05</v>
      </c>
      <c r="Q24" s="81">
        <v>0.14499999999999999</v>
      </c>
      <c r="R24" s="81">
        <v>0.34899999999999998</v>
      </c>
      <c r="S24" s="82">
        <v>0.72699999999999998</v>
      </c>
    </row>
    <row r="25" spans="2:32" ht="15.5" x14ac:dyDescent="0.35">
      <c r="B25" s="98"/>
      <c r="C25" s="52" t="s">
        <v>649</v>
      </c>
      <c r="D25" s="53">
        <f t="shared" ref="D25:D31" si="15">E74</f>
        <v>0.70899999999999996</v>
      </c>
      <c r="E25" s="54">
        <f t="shared" ref="E25:E31" si="16">D25^2</f>
        <v>0.50268099999999993</v>
      </c>
      <c r="F25" s="53">
        <f t="shared" ref="F25:F31" si="17">1-E25</f>
        <v>0.49731900000000007</v>
      </c>
      <c r="G25" s="99"/>
      <c r="M25" s="64" t="s">
        <v>661</v>
      </c>
      <c r="N25" s="65" t="s">
        <v>674</v>
      </c>
      <c r="O25" s="74" t="s">
        <v>677</v>
      </c>
      <c r="P25" s="81">
        <v>0.29099999999999998</v>
      </c>
      <c r="Q25" s="81">
        <v>0.13300000000000001</v>
      </c>
      <c r="R25" s="81">
        <v>2.1840000000000002</v>
      </c>
      <c r="S25" s="82">
        <v>2.9000000000000001E-2</v>
      </c>
    </row>
    <row r="26" spans="2:32" ht="16" thickBot="1" x14ac:dyDescent="0.4">
      <c r="B26" s="98"/>
      <c r="C26" s="52" t="s">
        <v>631</v>
      </c>
      <c r="D26" s="53">
        <f t="shared" si="15"/>
        <v>0.72599999999999998</v>
      </c>
      <c r="E26" s="54">
        <f t="shared" si="16"/>
        <v>0.52707599999999999</v>
      </c>
      <c r="F26" s="53">
        <f t="shared" si="17"/>
        <v>0.47292400000000001</v>
      </c>
      <c r="G26" s="99"/>
      <c r="M26" s="67" t="s">
        <v>661</v>
      </c>
      <c r="N26" s="68" t="s">
        <v>674</v>
      </c>
      <c r="O26" s="76" t="s">
        <v>673</v>
      </c>
      <c r="P26" s="83">
        <v>0.63500000000000001</v>
      </c>
      <c r="Q26" s="83">
        <v>0.14000000000000001</v>
      </c>
      <c r="R26" s="83">
        <v>4.5529999999999999</v>
      </c>
      <c r="S26" s="84">
        <v>0</v>
      </c>
    </row>
    <row r="27" spans="2:32" ht="15.5" x14ac:dyDescent="0.35">
      <c r="B27" s="98"/>
      <c r="C27" s="52" t="s">
        <v>650</v>
      </c>
      <c r="D27" s="53">
        <f t="shared" si="15"/>
        <v>0.67600000000000005</v>
      </c>
      <c r="E27" s="54">
        <f t="shared" si="16"/>
        <v>0.45697600000000005</v>
      </c>
      <c r="F27" s="53">
        <f t="shared" si="17"/>
        <v>0.54302399999999995</v>
      </c>
      <c r="G27" s="99"/>
    </row>
    <row r="28" spans="2:32" ht="15.5" x14ac:dyDescent="0.35">
      <c r="B28" s="98"/>
      <c r="C28" s="52" t="s">
        <v>651</v>
      </c>
      <c r="D28" s="53">
        <f t="shared" si="15"/>
        <v>0.77200000000000002</v>
      </c>
      <c r="E28" s="54">
        <f t="shared" si="16"/>
        <v>0.59598400000000007</v>
      </c>
      <c r="F28" s="53">
        <f t="shared" si="17"/>
        <v>0.40401599999999993</v>
      </c>
      <c r="G28" s="99"/>
    </row>
    <row r="29" spans="2:32" ht="15.5" x14ac:dyDescent="0.35">
      <c r="B29" s="98"/>
      <c r="C29" s="52" t="s">
        <v>652</v>
      </c>
      <c r="D29" s="53">
        <f t="shared" si="15"/>
        <v>0.755</v>
      </c>
      <c r="E29" s="54">
        <f t="shared" si="16"/>
        <v>0.570025</v>
      </c>
      <c r="F29" s="53">
        <f t="shared" si="17"/>
        <v>0.429975</v>
      </c>
      <c r="G29" s="99"/>
    </row>
    <row r="30" spans="2:32" ht="15.5" x14ac:dyDescent="0.35">
      <c r="B30" s="98"/>
      <c r="C30" s="52" t="s">
        <v>653</v>
      </c>
      <c r="D30" s="53">
        <f t="shared" si="15"/>
        <v>0.78500000000000003</v>
      </c>
      <c r="E30" s="54">
        <f t="shared" si="16"/>
        <v>0.61622500000000002</v>
      </c>
      <c r="F30" s="53">
        <f t="shared" si="17"/>
        <v>0.38377499999999998</v>
      </c>
      <c r="G30" s="99"/>
    </row>
    <row r="31" spans="2:32" ht="15.5" x14ac:dyDescent="0.35">
      <c r="B31" s="98"/>
      <c r="C31" s="52" t="s">
        <v>654</v>
      </c>
      <c r="D31" s="53">
        <f t="shared" si="15"/>
        <v>0.71199999999999997</v>
      </c>
      <c r="E31" s="54">
        <f t="shared" si="16"/>
        <v>0.50694399999999995</v>
      </c>
      <c r="F31" s="53">
        <f t="shared" si="17"/>
        <v>0.49305600000000005</v>
      </c>
      <c r="G31" s="99"/>
    </row>
    <row r="32" spans="2:32" ht="15.5" x14ac:dyDescent="0.35">
      <c r="B32" s="98"/>
      <c r="C32" s="55" t="s">
        <v>685</v>
      </c>
      <c r="D32" s="56">
        <f>SUM(D24:D31)</f>
        <v>5.8209999999999997</v>
      </c>
      <c r="E32" s="57"/>
      <c r="F32" s="56">
        <f>SUM(F24:F31)</f>
        <v>3.7534929999999997</v>
      </c>
      <c r="G32" s="99"/>
    </row>
    <row r="33" spans="2:7" ht="15.5" x14ac:dyDescent="0.35">
      <c r="B33" s="98" t="s">
        <v>673</v>
      </c>
      <c r="C33" s="52" t="s">
        <v>655</v>
      </c>
      <c r="D33" s="53">
        <f>E81</f>
        <v>0.79500000000000004</v>
      </c>
      <c r="E33" s="54">
        <f>D33^2</f>
        <v>0.63202500000000006</v>
      </c>
      <c r="F33" s="53">
        <f>1-E33</f>
        <v>0.36797499999999994</v>
      </c>
      <c r="G33" s="99">
        <f>(D39)^2/((D39)^2+F39)</f>
        <v>0.88995535210153032</v>
      </c>
    </row>
    <row r="34" spans="2:7" ht="15.5" x14ac:dyDescent="0.35">
      <c r="B34" s="98"/>
      <c r="C34" s="52" t="s">
        <v>656</v>
      </c>
      <c r="D34" s="53">
        <f t="shared" ref="D34:D38" si="18">E82</f>
        <v>0.71899999999999997</v>
      </c>
      <c r="E34" s="54">
        <f t="shared" ref="E34:E38" si="19">D34^2</f>
        <v>0.516961</v>
      </c>
      <c r="F34" s="53">
        <f t="shared" ref="F34:F38" si="20">1-E34</f>
        <v>0.483039</v>
      </c>
      <c r="G34" s="99"/>
    </row>
    <row r="35" spans="2:7" ht="15.5" x14ac:dyDescent="0.35">
      <c r="B35" s="98"/>
      <c r="C35" s="52" t="s">
        <v>657</v>
      </c>
      <c r="D35" s="53">
        <f t="shared" si="18"/>
        <v>0.74199999999999999</v>
      </c>
      <c r="E35" s="54">
        <f t="shared" si="19"/>
        <v>0.55056399999999994</v>
      </c>
      <c r="F35" s="53">
        <f t="shared" si="20"/>
        <v>0.44943600000000006</v>
      </c>
      <c r="G35" s="99"/>
    </row>
    <row r="36" spans="2:7" ht="15.5" x14ac:dyDescent="0.35">
      <c r="B36" s="98"/>
      <c r="C36" s="52" t="s">
        <v>658</v>
      </c>
      <c r="D36" s="53">
        <f t="shared" si="18"/>
        <v>0.76200000000000001</v>
      </c>
      <c r="E36" s="54">
        <f t="shared" si="19"/>
        <v>0.58064400000000005</v>
      </c>
      <c r="F36" s="53">
        <f t="shared" si="20"/>
        <v>0.41935599999999995</v>
      </c>
      <c r="G36" s="99"/>
    </row>
    <row r="37" spans="2:7" ht="15.5" x14ac:dyDescent="0.35">
      <c r="B37" s="98"/>
      <c r="C37" s="52" t="s">
        <v>659</v>
      </c>
      <c r="D37" s="53">
        <f t="shared" si="18"/>
        <v>0.79700000000000004</v>
      </c>
      <c r="E37" s="54">
        <f t="shared" si="19"/>
        <v>0.63520900000000002</v>
      </c>
      <c r="F37" s="53">
        <f t="shared" si="20"/>
        <v>0.36479099999999998</v>
      </c>
      <c r="G37" s="99"/>
    </row>
    <row r="38" spans="2:7" ht="15.5" x14ac:dyDescent="0.35">
      <c r="B38" s="98"/>
      <c r="C38" s="52" t="s">
        <v>660</v>
      </c>
      <c r="D38" s="53">
        <f t="shared" si="18"/>
        <v>0.72899999999999998</v>
      </c>
      <c r="E38" s="54">
        <f t="shared" si="19"/>
        <v>0.53144099999999994</v>
      </c>
      <c r="F38" s="53">
        <f t="shared" si="20"/>
        <v>0.46855900000000006</v>
      </c>
      <c r="G38" s="99"/>
    </row>
    <row r="39" spans="2:7" ht="15.5" x14ac:dyDescent="0.35">
      <c r="B39" s="98"/>
      <c r="C39" s="55" t="s">
        <v>685</v>
      </c>
      <c r="D39" s="56">
        <f>SUM(D33:D38)</f>
        <v>4.5440000000000005</v>
      </c>
      <c r="E39" s="57"/>
      <c r="F39" s="56">
        <f>SUM(F33:F38)</f>
        <v>2.553156</v>
      </c>
      <c r="G39" s="99"/>
    </row>
    <row r="40" spans="2:7" ht="15.5" x14ac:dyDescent="0.35">
      <c r="B40" s="98" t="s">
        <v>661</v>
      </c>
      <c r="C40" s="52" t="s">
        <v>662</v>
      </c>
      <c r="D40" s="53">
        <f>E87</f>
        <v>0.72399999999999998</v>
      </c>
      <c r="E40" s="54">
        <f>D40^2</f>
        <v>0.52417599999999998</v>
      </c>
      <c r="F40" s="53">
        <f>1-E40</f>
        <v>0.47582400000000002</v>
      </c>
      <c r="G40" s="99">
        <f>(D50)^2/((D50)^2+F50)</f>
        <v>0.93625751645768607</v>
      </c>
    </row>
    <row r="41" spans="2:7" ht="15.5" x14ac:dyDescent="0.35">
      <c r="B41" s="98"/>
      <c r="C41" s="52" t="s">
        <v>663</v>
      </c>
      <c r="D41" s="53">
        <f t="shared" ref="D41:D49" si="21">E88</f>
        <v>0.71099999999999997</v>
      </c>
      <c r="E41" s="54">
        <f t="shared" ref="E41:E49" si="22">D41^2</f>
        <v>0.505521</v>
      </c>
      <c r="F41" s="53">
        <f t="shared" ref="F41:F49" si="23">1-E41</f>
        <v>0.494479</v>
      </c>
      <c r="G41" s="99"/>
    </row>
    <row r="42" spans="2:7" ht="15.5" x14ac:dyDescent="0.35">
      <c r="B42" s="98"/>
      <c r="C42" s="52" t="s">
        <v>664</v>
      </c>
      <c r="D42" s="53">
        <f t="shared" si="21"/>
        <v>0.79700000000000004</v>
      </c>
      <c r="E42" s="54">
        <f t="shared" si="22"/>
        <v>0.63520900000000002</v>
      </c>
      <c r="F42" s="53">
        <f t="shared" si="23"/>
        <v>0.36479099999999998</v>
      </c>
      <c r="G42" s="99"/>
    </row>
    <row r="43" spans="2:7" ht="15.5" x14ac:dyDescent="0.35">
      <c r="B43" s="98"/>
      <c r="C43" s="52" t="s">
        <v>665</v>
      </c>
      <c r="D43" s="53">
        <f t="shared" si="21"/>
        <v>0.746</v>
      </c>
      <c r="E43" s="54">
        <f t="shared" si="22"/>
        <v>0.55651600000000001</v>
      </c>
      <c r="F43" s="53">
        <f t="shared" si="23"/>
        <v>0.44348399999999999</v>
      </c>
      <c r="G43" s="99"/>
    </row>
    <row r="44" spans="2:7" ht="15.5" x14ac:dyDescent="0.35">
      <c r="B44" s="98"/>
      <c r="C44" s="52" t="s">
        <v>666</v>
      </c>
      <c r="D44" s="53">
        <f t="shared" si="21"/>
        <v>0.76800000000000002</v>
      </c>
      <c r="E44" s="54">
        <f t="shared" si="22"/>
        <v>0.58982400000000001</v>
      </c>
      <c r="F44" s="53">
        <f t="shared" si="23"/>
        <v>0.41017599999999999</v>
      </c>
      <c r="G44" s="99"/>
    </row>
    <row r="45" spans="2:7" ht="15.5" x14ac:dyDescent="0.35">
      <c r="B45" s="98"/>
      <c r="C45" s="52" t="s">
        <v>667</v>
      </c>
      <c r="D45" s="53">
        <f t="shared" si="21"/>
        <v>0.76</v>
      </c>
      <c r="E45" s="54">
        <f t="shared" si="22"/>
        <v>0.5776</v>
      </c>
      <c r="F45" s="53">
        <f t="shared" si="23"/>
        <v>0.4224</v>
      </c>
      <c r="G45" s="99"/>
    </row>
    <row r="46" spans="2:7" ht="15.5" x14ac:dyDescent="0.35">
      <c r="B46" s="98"/>
      <c r="C46" s="52" t="s">
        <v>668</v>
      </c>
      <c r="D46" s="53">
        <f t="shared" si="21"/>
        <v>0.76600000000000001</v>
      </c>
      <c r="E46" s="54">
        <f t="shared" si="22"/>
        <v>0.58675600000000006</v>
      </c>
      <c r="F46" s="53">
        <f t="shared" si="23"/>
        <v>0.41324399999999994</v>
      </c>
      <c r="G46" s="99"/>
    </row>
    <row r="47" spans="2:7" ht="15.5" x14ac:dyDescent="0.35">
      <c r="B47" s="98"/>
      <c r="C47" s="52" t="s">
        <v>669</v>
      </c>
      <c r="D47" s="53">
        <f t="shared" si="21"/>
        <v>0.76600000000000001</v>
      </c>
      <c r="E47" s="54">
        <f t="shared" si="22"/>
        <v>0.58675600000000006</v>
      </c>
      <c r="F47" s="53">
        <f t="shared" si="23"/>
        <v>0.41324399999999994</v>
      </c>
      <c r="G47" s="99"/>
    </row>
    <row r="48" spans="2:7" ht="15.5" x14ac:dyDescent="0.35">
      <c r="B48" s="98"/>
      <c r="C48" s="52" t="s">
        <v>670</v>
      </c>
      <c r="D48" s="53">
        <f t="shared" si="21"/>
        <v>0.81299999999999994</v>
      </c>
      <c r="E48" s="54">
        <f t="shared" si="22"/>
        <v>0.66096899999999992</v>
      </c>
      <c r="F48" s="53">
        <f t="shared" si="23"/>
        <v>0.33903100000000008</v>
      </c>
      <c r="G48" s="99"/>
    </row>
    <row r="49" spans="2:7" ht="15.5" x14ac:dyDescent="0.35">
      <c r="B49" s="98"/>
      <c r="C49" s="52" t="s">
        <v>671</v>
      </c>
      <c r="D49" s="53">
        <f t="shared" si="21"/>
        <v>0.85599999999999998</v>
      </c>
      <c r="E49" s="54">
        <f t="shared" si="22"/>
        <v>0.73273599999999994</v>
      </c>
      <c r="F49" s="53">
        <f t="shared" si="23"/>
        <v>0.26726400000000006</v>
      </c>
      <c r="G49" s="99"/>
    </row>
    <row r="50" spans="2:7" ht="15.5" x14ac:dyDescent="0.35">
      <c r="B50" s="98"/>
      <c r="C50" s="58" t="s">
        <v>685</v>
      </c>
      <c r="D50" s="59">
        <f>SUM(D40:D49)</f>
        <v>7.7069999999999999</v>
      </c>
      <c r="E50" s="57"/>
      <c r="F50" s="56">
        <f>SUM(F40:F49)</f>
        <v>4.0439369999999997</v>
      </c>
      <c r="G50" s="99"/>
    </row>
    <row r="53" spans="2:7" ht="15" thickBot="1" x14ac:dyDescent="0.4"/>
    <row r="54" spans="2:7" ht="31.5" thickBot="1" x14ac:dyDescent="0.4">
      <c r="B54" s="70"/>
      <c r="C54" s="71"/>
      <c r="D54" s="72"/>
      <c r="E54" s="73" t="s">
        <v>672</v>
      </c>
    </row>
    <row r="55" spans="2:7" ht="15.5" x14ac:dyDescent="0.35">
      <c r="B55" s="64" t="s">
        <v>629</v>
      </c>
      <c r="C55" s="65" t="s">
        <v>674</v>
      </c>
      <c r="D55" s="74" t="s">
        <v>675</v>
      </c>
      <c r="E55" s="75">
        <v>0.82899999999999996</v>
      </c>
    </row>
    <row r="56" spans="2:7" ht="15.5" x14ac:dyDescent="0.35">
      <c r="B56" s="64" t="s">
        <v>632</v>
      </c>
      <c r="C56" s="65" t="s">
        <v>674</v>
      </c>
      <c r="D56" s="74" t="s">
        <v>675</v>
      </c>
      <c r="E56" s="75">
        <v>0.78100000000000003</v>
      </c>
    </row>
    <row r="57" spans="2:7" ht="15.5" x14ac:dyDescent="0.35">
      <c r="B57" s="64" t="s">
        <v>633</v>
      </c>
      <c r="C57" s="65" t="s">
        <v>674</v>
      </c>
      <c r="D57" s="74" t="s">
        <v>675</v>
      </c>
      <c r="E57" s="75">
        <v>0.871</v>
      </c>
    </row>
    <row r="58" spans="2:7" ht="15.5" x14ac:dyDescent="0.35">
      <c r="B58" s="64" t="s">
        <v>634</v>
      </c>
      <c r="C58" s="65" t="s">
        <v>674</v>
      </c>
      <c r="D58" s="74" t="s">
        <v>675</v>
      </c>
      <c r="E58" s="75">
        <v>0.79200000000000004</v>
      </c>
    </row>
    <row r="59" spans="2:7" ht="15.5" x14ac:dyDescent="0.35">
      <c r="B59" s="64" t="s">
        <v>635</v>
      </c>
      <c r="C59" s="65" t="s">
        <v>674</v>
      </c>
      <c r="D59" s="74" t="s">
        <v>675</v>
      </c>
      <c r="E59" s="75">
        <v>0.82299999999999995</v>
      </c>
    </row>
    <row r="60" spans="2:7" ht="15.5" x14ac:dyDescent="0.35">
      <c r="B60" s="64" t="s">
        <v>636</v>
      </c>
      <c r="C60" s="65" t="s">
        <v>674</v>
      </c>
      <c r="D60" s="74" t="s">
        <v>675</v>
      </c>
      <c r="E60" s="75">
        <v>0.75900000000000001</v>
      </c>
    </row>
    <row r="61" spans="2:7" ht="15.5" x14ac:dyDescent="0.35">
      <c r="B61" s="64" t="s">
        <v>637</v>
      </c>
      <c r="C61" s="65" t="s">
        <v>674</v>
      </c>
      <c r="D61" s="74" t="s">
        <v>675</v>
      </c>
      <c r="E61" s="75">
        <v>0.82599999999999996</v>
      </c>
    </row>
    <row r="62" spans="2:7" ht="15.5" x14ac:dyDescent="0.35">
      <c r="B62" s="64" t="s">
        <v>638</v>
      </c>
      <c r="C62" s="65" t="s">
        <v>674</v>
      </c>
      <c r="D62" s="74" t="s">
        <v>675</v>
      </c>
      <c r="E62" s="75">
        <v>0.81899999999999995</v>
      </c>
    </row>
    <row r="63" spans="2:7" ht="15.5" x14ac:dyDescent="0.35">
      <c r="B63" s="64" t="s">
        <v>639</v>
      </c>
      <c r="C63" s="65" t="s">
        <v>674</v>
      </c>
      <c r="D63" s="74" t="s">
        <v>675</v>
      </c>
      <c r="E63" s="75">
        <v>0.82899999999999996</v>
      </c>
    </row>
    <row r="64" spans="2:7" ht="15.5" x14ac:dyDescent="0.35">
      <c r="B64" s="64" t="s">
        <v>640</v>
      </c>
      <c r="C64" s="65" t="s">
        <v>674</v>
      </c>
      <c r="D64" s="74" t="s">
        <v>675</v>
      </c>
      <c r="E64" s="75">
        <v>0.874</v>
      </c>
    </row>
    <row r="65" spans="2:5" ht="15.5" x14ac:dyDescent="0.35">
      <c r="B65" s="64" t="s">
        <v>641</v>
      </c>
      <c r="C65" s="65" t="s">
        <v>674</v>
      </c>
      <c r="D65" s="74" t="s">
        <v>676</v>
      </c>
      <c r="E65" s="75">
        <v>0.78200000000000003</v>
      </c>
    </row>
    <row r="66" spans="2:5" ht="15.5" x14ac:dyDescent="0.35">
      <c r="B66" s="64" t="s">
        <v>630</v>
      </c>
      <c r="C66" s="65" t="s">
        <v>674</v>
      </c>
      <c r="D66" s="74" t="s">
        <v>676</v>
      </c>
      <c r="E66" s="75">
        <v>0.75900000000000001</v>
      </c>
    </row>
    <row r="67" spans="2:5" ht="15.5" x14ac:dyDescent="0.35">
      <c r="B67" s="64" t="s">
        <v>642</v>
      </c>
      <c r="C67" s="65" t="s">
        <v>674</v>
      </c>
      <c r="D67" s="74" t="s">
        <v>676</v>
      </c>
      <c r="E67" s="75">
        <v>0.755</v>
      </c>
    </row>
    <row r="68" spans="2:5" ht="15.5" x14ac:dyDescent="0.35">
      <c r="B68" s="64" t="s">
        <v>643</v>
      </c>
      <c r="C68" s="65" t="s">
        <v>674</v>
      </c>
      <c r="D68" s="74" t="s">
        <v>676</v>
      </c>
      <c r="E68" s="75">
        <v>0.755</v>
      </c>
    </row>
    <row r="69" spans="2:5" ht="15.5" x14ac:dyDescent="0.35">
      <c r="B69" s="64" t="s">
        <v>644</v>
      </c>
      <c r="C69" s="65" t="s">
        <v>674</v>
      </c>
      <c r="D69" s="74" t="s">
        <v>676</v>
      </c>
      <c r="E69" s="75">
        <v>0.85099999999999998</v>
      </c>
    </row>
    <row r="70" spans="2:5" ht="15.5" x14ac:dyDescent="0.35">
      <c r="B70" s="64" t="s">
        <v>645</v>
      </c>
      <c r="C70" s="65" t="s">
        <v>674</v>
      </c>
      <c r="D70" s="74" t="s">
        <v>676</v>
      </c>
      <c r="E70" s="75">
        <v>0.85899999999999999</v>
      </c>
    </row>
    <row r="71" spans="2:5" ht="15.5" x14ac:dyDescent="0.35">
      <c r="B71" s="64" t="s">
        <v>646</v>
      </c>
      <c r="C71" s="65" t="s">
        <v>674</v>
      </c>
      <c r="D71" s="74" t="s">
        <v>676</v>
      </c>
      <c r="E71" s="75">
        <v>0.74</v>
      </c>
    </row>
    <row r="72" spans="2:5" ht="15.5" x14ac:dyDescent="0.35">
      <c r="B72" s="64" t="s">
        <v>647</v>
      </c>
      <c r="C72" s="65" t="s">
        <v>674</v>
      </c>
      <c r="D72" s="74" t="s">
        <v>676</v>
      </c>
      <c r="E72" s="75">
        <v>0.73</v>
      </c>
    </row>
    <row r="73" spans="2:5" ht="15.5" x14ac:dyDescent="0.35">
      <c r="B73" s="64" t="s">
        <v>648</v>
      </c>
      <c r="C73" s="65" t="s">
        <v>674</v>
      </c>
      <c r="D73" s="74" t="s">
        <v>677</v>
      </c>
      <c r="E73" s="75">
        <v>0.68600000000000005</v>
      </c>
    </row>
    <row r="74" spans="2:5" ht="15.5" x14ac:dyDescent="0.35">
      <c r="B74" s="64" t="s">
        <v>649</v>
      </c>
      <c r="C74" s="65" t="s">
        <v>674</v>
      </c>
      <c r="D74" s="74" t="s">
        <v>677</v>
      </c>
      <c r="E74" s="75">
        <v>0.70899999999999996</v>
      </c>
    </row>
    <row r="75" spans="2:5" ht="15.5" x14ac:dyDescent="0.35">
      <c r="B75" s="64" t="s">
        <v>631</v>
      </c>
      <c r="C75" s="65" t="s">
        <v>674</v>
      </c>
      <c r="D75" s="74" t="s">
        <v>677</v>
      </c>
      <c r="E75" s="75">
        <v>0.72599999999999998</v>
      </c>
    </row>
    <row r="76" spans="2:5" ht="15.5" x14ac:dyDescent="0.35">
      <c r="B76" s="64" t="s">
        <v>650</v>
      </c>
      <c r="C76" s="65" t="s">
        <v>674</v>
      </c>
      <c r="D76" s="74" t="s">
        <v>677</v>
      </c>
      <c r="E76" s="75">
        <v>0.67600000000000005</v>
      </c>
    </row>
    <row r="77" spans="2:5" ht="15.5" x14ac:dyDescent="0.35">
      <c r="B77" s="64" t="s">
        <v>651</v>
      </c>
      <c r="C77" s="65" t="s">
        <v>674</v>
      </c>
      <c r="D77" s="74" t="s">
        <v>677</v>
      </c>
      <c r="E77" s="75">
        <v>0.77200000000000002</v>
      </c>
    </row>
    <row r="78" spans="2:5" ht="15.5" x14ac:dyDescent="0.35">
      <c r="B78" s="64" t="s">
        <v>652</v>
      </c>
      <c r="C78" s="65" t="s">
        <v>674</v>
      </c>
      <c r="D78" s="74" t="s">
        <v>677</v>
      </c>
      <c r="E78" s="75">
        <v>0.755</v>
      </c>
    </row>
    <row r="79" spans="2:5" ht="15.5" x14ac:dyDescent="0.35">
      <c r="B79" s="64" t="s">
        <v>653</v>
      </c>
      <c r="C79" s="65" t="s">
        <v>674</v>
      </c>
      <c r="D79" s="74" t="s">
        <v>677</v>
      </c>
      <c r="E79" s="75">
        <v>0.78500000000000003</v>
      </c>
    </row>
    <row r="80" spans="2:5" ht="15.5" x14ac:dyDescent="0.35">
      <c r="B80" s="64" t="s">
        <v>654</v>
      </c>
      <c r="C80" s="65" t="s">
        <v>674</v>
      </c>
      <c r="D80" s="74" t="s">
        <v>677</v>
      </c>
      <c r="E80" s="75">
        <v>0.71199999999999997</v>
      </c>
    </row>
    <row r="81" spans="2:5" ht="15.5" x14ac:dyDescent="0.35">
      <c r="B81" s="64" t="s">
        <v>655</v>
      </c>
      <c r="C81" s="65" t="s">
        <v>674</v>
      </c>
      <c r="D81" s="74" t="s">
        <v>673</v>
      </c>
      <c r="E81" s="75">
        <v>0.79500000000000004</v>
      </c>
    </row>
    <row r="82" spans="2:5" ht="15.5" x14ac:dyDescent="0.35">
      <c r="B82" s="64" t="s">
        <v>656</v>
      </c>
      <c r="C82" s="65" t="s">
        <v>674</v>
      </c>
      <c r="D82" s="74" t="s">
        <v>673</v>
      </c>
      <c r="E82" s="75">
        <v>0.71899999999999997</v>
      </c>
    </row>
    <row r="83" spans="2:5" ht="15.5" x14ac:dyDescent="0.35">
      <c r="B83" s="64" t="s">
        <v>657</v>
      </c>
      <c r="C83" s="65" t="s">
        <v>674</v>
      </c>
      <c r="D83" s="74" t="s">
        <v>673</v>
      </c>
      <c r="E83" s="75">
        <v>0.74199999999999999</v>
      </c>
    </row>
    <row r="84" spans="2:5" ht="15.5" x14ac:dyDescent="0.35">
      <c r="B84" s="64" t="s">
        <v>658</v>
      </c>
      <c r="C84" s="65" t="s">
        <v>674</v>
      </c>
      <c r="D84" s="74" t="s">
        <v>673</v>
      </c>
      <c r="E84" s="75">
        <v>0.76200000000000001</v>
      </c>
    </row>
    <row r="85" spans="2:5" ht="15.5" x14ac:dyDescent="0.35">
      <c r="B85" s="64" t="s">
        <v>659</v>
      </c>
      <c r="C85" s="65" t="s">
        <v>674</v>
      </c>
      <c r="D85" s="74" t="s">
        <v>673</v>
      </c>
      <c r="E85" s="75">
        <v>0.79700000000000004</v>
      </c>
    </row>
    <row r="86" spans="2:5" ht="15.5" x14ac:dyDescent="0.35">
      <c r="B86" s="64" t="s">
        <v>660</v>
      </c>
      <c r="C86" s="65" t="s">
        <v>674</v>
      </c>
      <c r="D86" s="74" t="s">
        <v>673</v>
      </c>
      <c r="E86" s="75">
        <v>0.72899999999999998</v>
      </c>
    </row>
    <row r="87" spans="2:5" ht="15.5" x14ac:dyDescent="0.35">
      <c r="B87" s="64" t="s">
        <v>662</v>
      </c>
      <c r="C87" s="65" t="s">
        <v>674</v>
      </c>
      <c r="D87" s="74" t="s">
        <v>661</v>
      </c>
      <c r="E87" s="75">
        <v>0.72399999999999998</v>
      </c>
    </row>
    <row r="88" spans="2:5" ht="15.5" x14ac:dyDescent="0.35">
      <c r="B88" s="64" t="s">
        <v>663</v>
      </c>
      <c r="C88" s="65" t="s">
        <v>674</v>
      </c>
      <c r="D88" s="74" t="s">
        <v>661</v>
      </c>
      <c r="E88" s="75">
        <v>0.71099999999999997</v>
      </c>
    </row>
    <row r="89" spans="2:5" ht="15.5" x14ac:dyDescent="0.35">
      <c r="B89" s="64" t="s">
        <v>664</v>
      </c>
      <c r="C89" s="65" t="s">
        <v>674</v>
      </c>
      <c r="D89" s="74" t="s">
        <v>661</v>
      </c>
      <c r="E89" s="75">
        <v>0.79700000000000004</v>
      </c>
    </row>
    <row r="90" spans="2:5" ht="15.5" x14ac:dyDescent="0.35">
      <c r="B90" s="64" t="s">
        <v>665</v>
      </c>
      <c r="C90" s="65" t="s">
        <v>674</v>
      </c>
      <c r="D90" s="74" t="s">
        <v>661</v>
      </c>
      <c r="E90" s="75">
        <v>0.746</v>
      </c>
    </row>
    <row r="91" spans="2:5" ht="15.5" x14ac:dyDescent="0.35">
      <c r="B91" s="64" t="s">
        <v>666</v>
      </c>
      <c r="C91" s="65" t="s">
        <v>674</v>
      </c>
      <c r="D91" s="74" t="s">
        <v>661</v>
      </c>
      <c r="E91" s="75">
        <v>0.76800000000000002</v>
      </c>
    </row>
    <row r="92" spans="2:5" ht="15.5" x14ac:dyDescent="0.35">
      <c r="B92" s="64" t="s">
        <v>667</v>
      </c>
      <c r="C92" s="65" t="s">
        <v>674</v>
      </c>
      <c r="D92" s="74" t="s">
        <v>661</v>
      </c>
      <c r="E92" s="75">
        <v>0.76</v>
      </c>
    </row>
    <row r="93" spans="2:5" ht="15.5" x14ac:dyDescent="0.35">
      <c r="B93" s="64" t="s">
        <v>668</v>
      </c>
      <c r="C93" s="65" t="s">
        <v>674</v>
      </c>
      <c r="D93" s="74" t="s">
        <v>661</v>
      </c>
      <c r="E93" s="75">
        <v>0.76600000000000001</v>
      </c>
    </row>
    <row r="94" spans="2:5" ht="15.5" x14ac:dyDescent="0.35">
      <c r="B94" s="64" t="s">
        <v>669</v>
      </c>
      <c r="C94" s="65" t="s">
        <v>674</v>
      </c>
      <c r="D94" s="74" t="s">
        <v>661</v>
      </c>
      <c r="E94" s="75">
        <v>0.76600000000000001</v>
      </c>
    </row>
    <row r="95" spans="2:5" ht="15.5" x14ac:dyDescent="0.35">
      <c r="B95" s="64" t="s">
        <v>670</v>
      </c>
      <c r="C95" s="65" t="s">
        <v>674</v>
      </c>
      <c r="D95" s="74" t="s">
        <v>661</v>
      </c>
      <c r="E95" s="75">
        <v>0.81299999999999994</v>
      </c>
    </row>
    <row r="96" spans="2:5" ht="16" thickBot="1" x14ac:dyDescent="0.4">
      <c r="B96" s="67" t="s">
        <v>671</v>
      </c>
      <c r="C96" s="68" t="s">
        <v>674</v>
      </c>
      <c r="D96" s="76" t="s">
        <v>661</v>
      </c>
      <c r="E96" s="77">
        <v>0.85599999999999998</v>
      </c>
    </row>
  </sheetData>
  <sortState xmlns:xlrd2="http://schemas.microsoft.com/office/spreadsheetml/2017/richdata2" ref="B73:E80">
    <sortCondition ref="B73"/>
  </sortState>
  <mergeCells count="15">
    <mergeCell ref="B4:B14"/>
    <mergeCell ref="G4:G14"/>
    <mergeCell ref="B2:B3"/>
    <mergeCell ref="C2:C3"/>
    <mergeCell ref="E2:E3"/>
    <mergeCell ref="F2:F3"/>
    <mergeCell ref="G2:G3"/>
    <mergeCell ref="B40:B50"/>
    <mergeCell ref="G40:G50"/>
    <mergeCell ref="B15:B23"/>
    <mergeCell ref="G15:G23"/>
    <mergeCell ref="B24:B32"/>
    <mergeCell ref="G24:G32"/>
    <mergeCell ref="B33:B39"/>
    <mergeCell ref="G33:G39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35AC85-A0E4-4F3A-99DF-6C0A7D8988D2}">
  <dimension ref="A1:C198"/>
  <sheetViews>
    <sheetView topLeftCell="A153" zoomScale="90" zoomScaleNormal="90" zoomScaleSheetLayoutView="90" workbookViewId="0">
      <selection sqref="A1:C171"/>
    </sheetView>
  </sheetViews>
  <sheetFormatPr defaultRowHeight="14.5" x14ac:dyDescent="0.35"/>
  <cols>
    <col min="1" max="1" width="50.7265625" bestFit="1" customWidth="1"/>
    <col min="2" max="2" width="30.54296875" customWidth="1"/>
    <col min="3" max="3" width="22.54296875" style="27" bestFit="1" customWidth="1"/>
  </cols>
  <sheetData>
    <row r="1" spans="1:3" x14ac:dyDescent="0.35">
      <c r="A1" s="18" t="s">
        <v>131</v>
      </c>
      <c r="B1" s="24" t="s">
        <v>157</v>
      </c>
      <c r="C1" s="27" t="s">
        <v>181</v>
      </c>
    </row>
    <row r="2" spans="1:3" x14ac:dyDescent="0.35">
      <c r="A2" s="18" t="s">
        <v>132</v>
      </c>
      <c r="B2" s="24" t="s">
        <v>158</v>
      </c>
      <c r="C2" s="27" t="s">
        <v>182</v>
      </c>
    </row>
    <row r="3" spans="1:3" x14ac:dyDescent="0.35">
      <c r="A3" s="18" t="s">
        <v>129</v>
      </c>
      <c r="B3" s="24" t="s">
        <v>154</v>
      </c>
      <c r="C3" s="27" t="s">
        <v>178</v>
      </c>
    </row>
    <row r="4" spans="1:3" x14ac:dyDescent="0.35">
      <c r="A4" s="18" t="s">
        <v>126</v>
      </c>
      <c r="B4" s="24" t="s">
        <v>147</v>
      </c>
      <c r="C4" s="27" t="s">
        <v>172</v>
      </c>
    </row>
    <row r="5" spans="1:3" x14ac:dyDescent="0.35">
      <c r="A5" s="18" t="s">
        <v>116</v>
      </c>
      <c r="B5" s="24" t="s">
        <v>135</v>
      </c>
      <c r="C5" s="27" t="s">
        <v>161</v>
      </c>
    </row>
    <row r="6" spans="1:3" x14ac:dyDescent="0.35">
      <c r="A6" s="18" t="s">
        <v>130</v>
      </c>
      <c r="B6" s="24" t="s">
        <v>156</v>
      </c>
      <c r="C6" s="27" t="s">
        <v>180</v>
      </c>
    </row>
    <row r="7" spans="1:3" x14ac:dyDescent="0.35">
      <c r="A7" s="18" t="s">
        <v>133</v>
      </c>
      <c r="B7" s="24" t="s">
        <v>159</v>
      </c>
      <c r="C7" s="27" t="s">
        <v>183</v>
      </c>
    </row>
    <row r="8" spans="1:3" x14ac:dyDescent="0.35">
      <c r="A8" s="18" t="s">
        <v>61</v>
      </c>
      <c r="B8" s="24" t="s">
        <v>150</v>
      </c>
      <c r="C8" s="27" t="s">
        <v>175</v>
      </c>
    </row>
    <row r="9" spans="1:3" x14ac:dyDescent="0.35">
      <c r="A9" s="18" t="s">
        <v>63</v>
      </c>
      <c r="B9" s="24" t="s">
        <v>155</v>
      </c>
      <c r="C9" s="27" t="s">
        <v>179</v>
      </c>
    </row>
    <row r="10" spans="1:3" x14ac:dyDescent="0.35">
      <c r="A10" s="18" t="s">
        <v>59</v>
      </c>
      <c r="B10" s="24" t="s">
        <v>152</v>
      </c>
      <c r="C10" s="27" t="s">
        <v>176</v>
      </c>
    </row>
    <row r="11" spans="1:3" x14ac:dyDescent="0.35">
      <c r="A11" s="18" t="s">
        <v>127</v>
      </c>
      <c r="B11" s="24" t="s">
        <v>149</v>
      </c>
      <c r="C11" s="27" t="s">
        <v>174</v>
      </c>
    </row>
    <row r="12" spans="1:3" x14ac:dyDescent="0.35">
      <c r="A12" s="18" t="s">
        <v>118</v>
      </c>
      <c r="B12" s="25" t="s">
        <v>137</v>
      </c>
      <c r="C12" s="27" t="s">
        <v>163</v>
      </c>
    </row>
    <row r="13" spans="1:3" x14ac:dyDescent="0.35">
      <c r="A13" s="18" t="s">
        <v>125</v>
      </c>
      <c r="B13" s="24" t="s">
        <v>146</v>
      </c>
      <c r="C13" s="27" t="s">
        <v>171</v>
      </c>
    </row>
    <row r="14" spans="1:3" x14ac:dyDescent="0.35">
      <c r="A14" s="18" t="s">
        <v>39</v>
      </c>
      <c r="B14" s="24" t="s">
        <v>148</v>
      </c>
      <c r="C14" s="27" t="s">
        <v>173</v>
      </c>
    </row>
    <row r="15" spans="1:3" x14ac:dyDescent="0.35">
      <c r="A15" s="18" t="s">
        <v>56</v>
      </c>
      <c r="B15" s="24" t="s">
        <v>151</v>
      </c>
      <c r="C15" s="27" t="s">
        <v>175</v>
      </c>
    </row>
    <row r="16" spans="1:3" x14ac:dyDescent="0.35">
      <c r="A16" s="18" t="s">
        <v>120</v>
      </c>
      <c r="B16" s="24" t="s">
        <v>139</v>
      </c>
      <c r="C16" s="27" t="s">
        <v>165</v>
      </c>
    </row>
    <row r="17" spans="1:3" x14ac:dyDescent="0.35">
      <c r="A17" s="18" t="s">
        <v>115</v>
      </c>
      <c r="B17" s="24" t="s">
        <v>134</v>
      </c>
      <c r="C17" s="27" t="s">
        <v>160</v>
      </c>
    </row>
    <row r="18" spans="1:3" x14ac:dyDescent="0.35">
      <c r="A18" s="18" t="s">
        <v>119</v>
      </c>
      <c r="B18" s="24" t="s">
        <v>138</v>
      </c>
      <c r="C18" s="27" t="s">
        <v>164</v>
      </c>
    </row>
    <row r="19" spans="1:3" x14ac:dyDescent="0.35">
      <c r="A19" s="18" t="s">
        <v>124</v>
      </c>
      <c r="B19" s="24" t="s">
        <v>144</v>
      </c>
      <c r="C19" s="27" t="s">
        <v>169</v>
      </c>
    </row>
    <row r="20" spans="1:3" x14ac:dyDescent="0.35">
      <c r="A20" s="18" t="s">
        <v>20</v>
      </c>
      <c r="B20" s="24" t="s">
        <v>145</v>
      </c>
      <c r="C20" s="27" t="s">
        <v>170</v>
      </c>
    </row>
    <row r="21" spans="1:3" x14ac:dyDescent="0.35">
      <c r="A21" s="18" t="s">
        <v>123</v>
      </c>
      <c r="B21" s="24" t="s">
        <v>143</v>
      </c>
      <c r="C21" s="27" t="s">
        <v>168</v>
      </c>
    </row>
    <row r="22" spans="1:3" x14ac:dyDescent="0.35">
      <c r="A22" s="18" t="s">
        <v>122</v>
      </c>
      <c r="B22" s="24" t="s">
        <v>141</v>
      </c>
      <c r="C22" s="27" t="s">
        <v>167</v>
      </c>
    </row>
    <row r="23" spans="1:3" x14ac:dyDescent="0.35">
      <c r="A23" s="18" t="s">
        <v>121</v>
      </c>
      <c r="B23" s="24" t="s">
        <v>140</v>
      </c>
      <c r="C23" s="27" t="s">
        <v>166</v>
      </c>
    </row>
    <row r="24" spans="1:3" x14ac:dyDescent="0.35">
      <c r="A24" s="18" t="s">
        <v>117</v>
      </c>
      <c r="B24" s="24" t="s">
        <v>136</v>
      </c>
      <c r="C24" s="27" t="s">
        <v>162</v>
      </c>
    </row>
    <row r="25" spans="1:3" x14ac:dyDescent="0.35">
      <c r="A25" s="18" t="s">
        <v>33</v>
      </c>
      <c r="B25" s="24" t="s">
        <v>142</v>
      </c>
      <c r="C25" s="27" t="s">
        <v>168</v>
      </c>
    </row>
    <row r="26" spans="1:3" x14ac:dyDescent="0.35">
      <c r="A26" s="18" t="s">
        <v>128</v>
      </c>
      <c r="B26" s="24" t="s">
        <v>153</v>
      </c>
      <c r="C26" s="27" t="s">
        <v>177</v>
      </c>
    </row>
    <row r="27" spans="1:3" x14ac:dyDescent="0.35">
      <c r="A27" s="26" t="s">
        <v>191</v>
      </c>
      <c r="B27" s="24" t="s">
        <v>209</v>
      </c>
      <c r="C27" s="28" t="s">
        <v>226</v>
      </c>
    </row>
    <row r="28" spans="1:3" x14ac:dyDescent="0.35">
      <c r="A28" s="26" t="s">
        <v>185</v>
      </c>
      <c r="B28" s="24" t="s">
        <v>203</v>
      </c>
      <c r="C28" s="28" t="s">
        <v>221</v>
      </c>
    </row>
    <row r="29" spans="1:3" x14ac:dyDescent="0.35">
      <c r="A29" s="26" t="s">
        <v>187</v>
      </c>
      <c r="B29" s="24" t="s">
        <v>205</v>
      </c>
      <c r="C29" s="28" t="s">
        <v>223</v>
      </c>
    </row>
    <row r="30" spans="1:3" x14ac:dyDescent="0.35">
      <c r="A30" s="26" t="s">
        <v>184</v>
      </c>
      <c r="B30" s="24" t="s">
        <v>201</v>
      </c>
      <c r="C30" s="28" t="s">
        <v>219</v>
      </c>
    </row>
    <row r="31" spans="1:3" x14ac:dyDescent="0.35">
      <c r="A31" s="26" t="s">
        <v>196</v>
      </c>
      <c r="B31" s="24" t="s">
        <v>214</v>
      </c>
      <c r="C31" s="28" t="s">
        <v>231</v>
      </c>
    </row>
    <row r="32" spans="1:3" x14ac:dyDescent="0.35">
      <c r="A32" s="26" t="s">
        <v>197</v>
      </c>
      <c r="B32" s="24" t="s">
        <v>215</v>
      </c>
      <c r="C32" s="28" t="s">
        <v>232</v>
      </c>
    </row>
    <row r="33" spans="1:3" x14ac:dyDescent="0.35">
      <c r="A33" s="26" t="s">
        <v>192</v>
      </c>
      <c r="B33" s="24" t="s">
        <v>210</v>
      </c>
      <c r="C33" s="28" t="s">
        <v>227</v>
      </c>
    </row>
    <row r="34" spans="1:3" x14ac:dyDescent="0.35">
      <c r="A34" s="26" t="s">
        <v>188</v>
      </c>
      <c r="B34" s="24" t="s">
        <v>206</v>
      </c>
      <c r="C34" s="28" t="s">
        <v>162</v>
      </c>
    </row>
    <row r="35" spans="1:3" x14ac:dyDescent="0.35">
      <c r="A35" s="26" t="s">
        <v>186</v>
      </c>
      <c r="B35" s="24" t="s">
        <v>204</v>
      </c>
      <c r="C35" s="28" t="s">
        <v>222</v>
      </c>
    </row>
    <row r="36" spans="1:3" x14ac:dyDescent="0.35">
      <c r="A36" s="26" t="s">
        <v>199</v>
      </c>
      <c r="B36" s="24" t="s">
        <v>217</v>
      </c>
      <c r="C36" s="28" t="s">
        <v>234</v>
      </c>
    </row>
    <row r="37" spans="1:3" x14ac:dyDescent="0.35">
      <c r="A37" s="26" t="s">
        <v>189</v>
      </c>
      <c r="B37" s="24" t="s">
        <v>207</v>
      </c>
      <c r="C37" s="28" t="s">
        <v>224</v>
      </c>
    </row>
    <row r="38" spans="1:3" x14ac:dyDescent="0.35">
      <c r="A38" s="26" t="s">
        <v>86</v>
      </c>
      <c r="B38" s="24" t="s">
        <v>202</v>
      </c>
      <c r="C38" s="28" t="s">
        <v>220</v>
      </c>
    </row>
    <row r="39" spans="1:3" x14ac:dyDescent="0.35">
      <c r="A39" s="26" t="s">
        <v>195</v>
      </c>
      <c r="B39" s="24" t="s">
        <v>213</v>
      </c>
      <c r="C39" s="28" t="s">
        <v>230</v>
      </c>
    </row>
    <row r="40" spans="1:3" x14ac:dyDescent="0.35">
      <c r="A40" s="26" t="s">
        <v>198</v>
      </c>
      <c r="B40" s="24" t="s">
        <v>216</v>
      </c>
      <c r="C40" s="28" t="s">
        <v>233</v>
      </c>
    </row>
    <row r="41" spans="1:3" x14ac:dyDescent="0.35">
      <c r="A41" s="26" t="s">
        <v>194</v>
      </c>
      <c r="B41" s="24" t="s">
        <v>212</v>
      </c>
      <c r="C41" s="28" t="s">
        <v>229</v>
      </c>
    </row>
    <row r="42" spans="1:3" x14ac:dyDescent="0.35">
      <c r="A42" s="26" t="s">
        <v>190</v>
      </c>
      <c r="B42" s="24" t="s">
        <v>208</v>
      </c>
      <c r="C42" s="28" t="s">
        <v>225</v>
      </c>
    </row>
    <row r="43" spans="1:3" x14ac:dyDescent="0.35">
      <c r="A43" s="26" t="s">
        <v>193</v>
      </c>
      <c r="B43" s="24" t="s">
        <v>211</v>
      </c>
      <c r="C43" s="28" t="s">
        <v>228</v>
      </c>
    </row>
    <row r="44" spans="1:3" ht="15" thickBot="1" x14ac:dyDescent="0.4">
      <c r="A44" s="26" t="s">
        <v>200</v>
      </c>
      <c r="B44" s="24" t="s">
        <v>218</v>
      </c>
      <c r="C44" s="29" t="s">
        <v>235</v>
      </c>
    </row>
    <row r="45" spans="1:3" ht="15" thickBot="1" x14ac:dyDescent="0.4">
      <c r="A45" s="17" t="s">
        <v>258</v>
      </c>
      <c r="B45" s="19" t="s">
        <v>305</v>
      </c>
      <c r="C45" s="32" t="s">
        <v>353</v>
      </c>
    </row>
    <row r="46" spans="1:3" ht="15" thickBot="1" x14ac:dyDescent="0.4">
      <c r="A46" s="17" t="s">
        <v>253</v>
      </c>
      <c r="B46" s="21" t="s">
        <v>299</v>
      </c>
      <c r="C46" s="33" t="s">
        <v>349</v>
      </c>
    </row>
    <row r="47" spans="1:3" ht="15" thickBot="1" x14ac:dyDescent="0.4">
      <c r="A47" s="17" t="s">
        <v>268</v>
      </c>
      <c r="B47" s="20" t="s">
        <v>318</v>
      </c>
      <c r="C47" s="33" t="s">
        <v>174</v>
      </c>
    </row>
    <row r="48" spans="1:3" ht="15" thickBot="1" x14ac:dyDescent="0.4">
      <c r="A48" s="17" t="s">
        <v>242</v>
      </c>
      <c r="B48" s="20" t="s">
        <v>287</v>
      </c>
      <c r="C48" s="33" t="s">
        <v>338</v>
      </c>
    </row>
    <row r="49" spans="1:3" ht="15" thickBot="1" x14ac:dyDescent="0.4">
      <c r="A49" s="17" t="s">
        <v>264</v>
      </c>
      <c r="B49" s="20" t="s">
        <v>313</v>
      </c>
      <c r="C49" s="33" t="s">
        <v>359</v>
      </c>
    </row>
    <row r="50" spans="1:3" ht="15" thickBot="1" x14ac:dyDescent="0.4">
      <c r="A50" s="17" t="s">
        <v>238</v>
      </c>
      <c r="B50" s="20" t="s">
        <v>283</v>
      </c>
      <c r="C50" s="33" t="s">
        <v>334</v>
      </c>
    </row>
    <row r="51" spans="1:3" ht="15" thickBot="1" x14ac:dyDescent="0.4">
      <c r="A51" s="17" t="s">
        <v>248</v>
      </c>
      <c r="B51" s="21" t="s">
        <v>293</v>
      </c>
      <c r="C51" s="33" t="s">
        <v>164</v>
      </c>
    </row>
    <row r="52" spans="1:3" ht="15" thickBot="1" x14ac:dyDescent="0.4">
      <c r="A52" s="17" t="s">
        <v>237</v>
      </c>
      <c r="B52" s="20" t="s">
        <v>282</v>
      </c>
      <c r="C52" s="33" t="s">
        <v>333</v>
      </c>
    </row>
    <row r="53" spans="1:3" ht="15" thickBot="1" x14ac:dyDescent="0.4">
      <c r="A53" s="17" t="s">
        <v>257</v>
      </c>
      <c r="B53" s="20" t="s">
        <v>304</v>
      </c>
      <c r="C53" s="33" t="s">
        <v>352</v>
      </c>
    </row>
    <row r="54" spans="1:3" ht="15" thickBot="1" x14ac:dyDescent="0.4">
      <c r="A54" s="17" t="s">
        <v>269</v>
      </c>
      <c r="B54" s="20" t="s">
        <v>319</v>
      </c>
      <c r="C54" s="33" t="s">
        <v>175</v>
      </c>
    </row>
    <row r="55" spans="1:3" ht="15" thickBot="1" x14ac:dyDescent="0.4">
      <c r="A55" s="17" t="s">
        <v>271</v>
      </c>
      <c r="B55" s="20" t="s">
        <v>321</v>
      </c>
      <c r="C55" s="33" t="s">
        <v>178</v>
      </c>
    </row>
    <row r="56" spans="1:3" ht="15" thickBot="1" x14ac:dyDescent="0.4">
      <c r="A56" s="17" t="s">
        <v>276</v>
      </c>
      <c r="B56" s="20" t="s">
        <v>327</v>
      </c>
      <c r="C56" s="33" t="s">
        <v>368</v>
      </c>
    </row>
    <row r="57" spans="1:3" ht="15" thickBot="1" x14ac:dyDescent="0.4">
      <c r="A57" s="30" t="s">
        <v>274</v>
      </c>
      <c r="B57" s="20" t="s">
        <v>324</v>
      </c>
      <c r="C57" s="33" t="s">
        <v>366</v>
      </c>
    </row>
    <row r="58" spans="1:3" ht="15" thickBot="1" x14ac:dyDescent="0.4">
      <c r="A58" s="17" t="s">
        <v>239</v>
      </c>
      <c r="B58" s="20" t="s">
        <v>284</v>
      </c>
      <c r="C58" s="33" t="s">
        <v>335</v>
      </c>
    </row>
    <row r="59" spans="1:3" ht="15" thickBot="1" x14ac:dyDescent="0.4">
      <c r="A59" s="17" t="s">
        <v>246</v>
      </c>
      <c r="B59" s="20" t="s">
        <v>291</v>
      </c>
      <c r="C59" s="33" t="s">
        <v>342</v>
      </c>
    </row>
    <row r="60" spans="1:3" ht="15" thickBot="1" x14ac:dyDescent="0.4">
      <c r="A60" s="17" t="s">
        <v>95</v>
      </c>
      <c r="B60" s="20" t="s">
        <v>295</v>
      </c>
      <c r="C60" s="33" t="s">
        <v>345</v>
      </c>
    </row>
    <row r="61" spans="1:3" ht="15" thickBot="1" x14ac:dyDescent="0.4">
      <c r="A61" s="17" t="s">
        <v>251</v>
      </c>
      <c r="B61" s="20" t="s">
        <v>297</v>
      </c>
      <c r="C61" s="33" t="s">
        <v>347</v>
      </c>
    </row>
    <row r="62" spans="1:3" ht="15" thickBot="1" x14ac:dyDescent="0.4">
      <c r="A62" s="17" t="s">
        <v>260</v>
      </c>
      <c r="B62" s="20" t="s">
        <v>308</v>
      </c>
      <c r="C62" s="33" t="s">
        <v>355</v>
      </c>
    </row>
    <row r="63" spans="1:3" ht="15" thickBot="1" x14ac:dyDescent="0.4">
      <c r="A63" s="17" t="s">
        <v>254</v>
      </c>
      <c r="B63" s="31" t="s">
        <v>300</v>
      </c>
      <c r="C63" s="33" t="s">
        <v>350</v>
      </c>
    </row>
    <row r="64" spans="1:3" ht="15" thickBot="1" x14ac:dyDescent="0.4">
      <c r="A64" s="17" t="s">
        <v>35</v>
      </c>
      <c r="B64" s="22" t="s">
        <v>307</v>
      </c>
      <c r="C64" s="33" t="s">
        <v>354</v>
      </c>
    </row>
    <row r="65" spans="1:3" ht="15" thickBot="1" x14ac:dyDescent="0.4">
      <c r="A65" s="17" t="s">
        <v>261</v>
      </c>
      <c r="B65" s="22" t="s">
        <v>309</v>
      </c>
      <c r="C65" s="33" t="s">
        <v>356</v>
      </c>
    </row>
    <row r="66" spans="1:3" ht="15" thickBot="1" x14ac:dyDescent="0.4">
      <c r="A66" s="17" t="s">
        <v>73</v>
      </c>
      <c r="B66" s="22" t="s">
        <v>311</v>
      </c>
      <c r="C66" s="43" t="s">
        <v>358</v>
      </c>
    </row>
    <row r="67" spans="1:3" ht="15" thickBot="1" x14ac:dyDescent="0.4">
      <c r="A67" s="17" t="s">
        <v>250</v>
      </c>
      <c r="B67" s="22" t="s">
        <v>296</v>
      </c>
      <c r="C67" s="33" t="s">
        <v>346</v>
      </c>
    </row>
    <row r="68" spans="1:3" ht="15" thickBot="1" x14ac:dyDescent="0.4">
      <c r="A68" s="17" t="s">
        <v>272</v>
      </c>
      <c r="B68" s="22" t="s">
        <v>322</v>
      </c>
      <c r="C68" s="33" t="s">
        <v>364</v>
      </c>
    </row>
    <row r="69" spans="1:3" ht="15" thickBot="1" x14ac:dyDescent="0.4">
      <c r="A69" s="17" t="s">
        <v>89</v>
      </c>
      <c r="B69" s="22" t="s">
        <v>301</v>
      </c>
      <c r="C69" s="34" t="s">
        <v>169</v>
      </c>
    </row>
    <row r="70" spans="1:3" ht="15" thickBot="1" x14ac:dyDescent="0.4">
      <c r="A70" s="17" t="s">
        <v>256</v>
      </c>
      <c r="B70" s="22" t="s">
        <v>303</v>
      </c>
      <c r="C70" s="34" t="s">
        <v>351</v>
      </c>
    </row>
    <row r="71" spans="1:3" ht="15" thickBot="1" x14ac:dyDescent="0.4">
      <c r="A71" s="17" t="s">
        <v>255</v>
      </c>
      <c r="B71" s="22" t="s">
        <v>302</v>
      </c>
      <c r="C71" s="34" t="s">
        <v>351</v>
      </c>
    </row>
    <row r="72" spans="1:3" ht="15" thickBot="1" x14ac:dyDescent="0.4">
      <c r="A72" s="17" t="s">
        <v>273</v>
      </c>
      <c r="B72" s="22" t="s">
        <v>323</v>
      </c>
      <c r="C72" s="34" t="s">
        <v>365</v>
      </c>
    </row>
    <row r="73" spans="1:3" ht="15" thickBot="1" x14ac:dyDescent="0.4">
      <c r="A73" s="17" t="s">
        <v>266</v>
      </c>
      <c r="B73" s="22" t="s">
        <v>316</v>
      </c>
      <c r="C73" s="34" t="s">
        <v>362</v>
      </c>
    </row>
    <row r="74" spans="1:3" ht="15" thickBot="1" x14ac:dyDescent="0.4">
      <c r="A74" s="17" t="s">
        <v>275</v>
      </c>
      <c r="B74" s="22" t="s">
        <v>325</v>
      </c>
      <c r="C74" s="34" t="s">
        <v>367</v>
      </c>
    </row>
    <row r="75" spans="1:3" ht="15" thickBot="1" x14ac:dyDescent="0.4">
      <c r="A75" s="17" t="s">
        <v>249</v>
      </c>
      <c r="B75" s="22" t="s">
        <v>294</v>
      </c>
      <c r="C75" s="34" t="s">
        <v>344</v>
      </c>
    </row>
    <row r="76" spans="1:3" ht="15" thickBot="1" x14ac:dyDescent="0.4">
      <c r="A76" s="17" t="s">
        <v>265</v>
      </c>
      <c r="B76" s="22" t="s">
        <v>314</v>
      </c>
      <c r="C76" s="34" t="s">
        <v>360</v>
      </c>
    </row>
    <row r="77" spans="1:3" ht="15" thickBot="1" x14ac:dyDescent="0.4">
      <c r="A77" s="17" t="s">
        <v>236</v>
      </c>
      <c r="B77" s="22" t="s">
        <v>281</v>
      </c>
      <c r="C77" s="34" t="s">
        <v>332</v>
      </c>
    </row>
    <row r="78" spans="1:3" ht="15" thickBot="1" x14ac:dyDescent="0.4">
      <c r="A78" s="17" t="s">
        <v>280</v>
      </c>
      <c r="B78" s="22" t="s">
        <v>331</v>
      </c>
      <c r="C78" s="44" t="s">
        <v>371</v>
      </c>
    </row>
    <row r="79" spans="1:3" ht="15" thickBot="1" x14ac:dyDescent="0.4">
      <c r="A79" s="17" t="s">
        <v>245</v>
      </c>
      <c r="B79" s="22" t="s">
        <v>290</v>
      </c>
      <c r="C79" s="34" t="s">
        <v>341</v>
      </c>
    </row>
    <row r="80" spans="1:3" ht="15" thickBot="1" x14ac:dyDescent="0.4">
      <c r="A80" s="17" t="s">
        <v>55</v>
      </c>
      <c r="B80" s="22" t="s">
        <v>315</v>
      </c>
      <c r="C80" s="34" t="s">
        <v>361</v>
      </c>
    </row>
    <row r="81" spans="1:3" ht="15" thickBot="1" x14ac:dyDescent="0.4">
      <c r="A81" s="17" t="s">
        <v>241</v>
      </c>
      <c r="B81" s="22" t="s">
        <v>286</v>
      </c>
      <c r="C81" s="34" t="s">
        <v>337</v>
      </c>
    </row>
    <row r="82" spans="1:3" ht="15" thickBot="1" x14ac:dyDescent="0.4">
      <c r="A82" s="17" t="s">
        <v>252</v>
      </c>
      <c r="B82" s="22" t="s">
        <v>298</v>
      </c>
      <c r="C82" s="34" t="s">
        <v>348</v>
      </c>
    </row>
    <row r="83" spans="1:3" ht="15" thickBot="1" x14ac:dyDescent="0.4">
      <c r="A83" s="17" t="s">
        <v>278</v>
      </c>
      <c r="B83" s="22" t="s">
        <v>329</v>
      </c>
      <c r="C83" s="34" t="s">
        <v>369</v>
      </c>
    </row>
    <row r="84" spans="1:3" ht="15" thickBot="1" x14ac:dyDescent="0.4">
      <c r="A84" s="17" t="s">
        <v>247</v>
      </c>
      <c r="B84" s="22" t="s">
        <v>292</v>
      </c>
      <c r="C84" s="34" t="s">
        <v>343</v>
      </c>
    </row>
    <row r="85" spans="1:3" ht="15" thickBot="1" x14ac:dyDescent="0.4">
      <c r="A85" s="17" t="s">
        <v>67</v>
      </c>
      <c r="B85" s="23" t="s">
        <v>326</v>
      </c>
      <c r="C85" s="34" t="s">
        <v>368</v>
      </c>
    </row>
    <row r="86" spans="1:3" ht="15" thickBot="1" x14ac:dyDescent="0.4">
      <c r="A86" s="17" t="s">
        <v>244</v>
      </c>
      <c r="B86" s="23" t="s">
        <v>289</v>
      </c>
      <c r="C86" s="34" t="s">
        <v>340</v>
      </c>
    </row>
    <row r="87" spans="1:3" ht="15" thickBot="1" x14ac:dyDescent="0.4">
      <c r="A87" s="17" t="s">
        <v>259</v>
      </c>
      <c r="B87" s="22" t="s">
        <v>306</v>
      </c>
      <c r="C87" s="34" t="s">
        <v>231</v>
      </c>
    </row>
    <row r="88" spans="1:3" ht="15" thickBot="1" x14ac:dyDescent="0.4">
      <c r="A88" s="17" t="s">
        <v>270</v>
      </c>
      <c r="B88" s="23" t="s">
        <v>320</v>
      </c>
      <c r="C88" s="34" t="s">
        <v>363</v>
      </c>
    </row>
    <row r="89" spans="1:3" ht="15" thickBot="1" x14ac:dyDescent="0.4">
      <c r="A89" s="17" t="s">
        <v>279</v>
      </c>
      <c r="B89" s="22" t="s">
        <v>330</v>
      </c>
      <c r="C89" s="34" t="s">
        <v>370</v>
      </c>
    </row>
    <row r="90" spans="1:3" ht="15" thickBot="1" x14ac:dyDescent="0.4">
      <c r="A90" s="17" t="s">
        <v>243</v>
      </c>
      <c r="B90" s="22" t="s">
        <v>288</v>
      </c>
      <c r="C90" s="34" t="s">
        <v>339</v>
      </c>
    </row>
    <row r="91" spans="1:3" ht="15" thickBot="1" x14ac:dyDescent="0.4">
      <c r="A91" s="17" t="s">
        <v>263</v>
      </c>
      <c r="B91" s="22" t="s">
        <v>312</v>
      </c>
      <c r="C91" s="35" t="s">
        <v>235</v>
      </c>
    </row>
    <row r="92" spans="1:3" ht="15" thickBot="1" x14ac:dyDescent="0.4">
      <c r="A92" s="30" t="s">
        <v>267</v>
      </c>
      <c r="B92" s="22" t="s">
        <v>317</v>
      </c>
      <c r="C92" s="34" t="s">
        <v>173</v>
      </c>
    </row>
    <row r="93" spans="1:3" ht="15" thickBot="1" x14ac:dyDescent="0.4">
      <c r="A93" s="17" t="s">
        <v>240</v>
      </c>
      <c r="B93" s="22" t="s">
        <v>285</v>
      </c>
      <c r="C93" s="42" t="s">
        <v>336</v>
      </c>
    </row>
    <row r="94" spans="1:3" ht="15" thickBot="1" x14ac:dyDescent="0.4">
      <c r="A94" s="17" t="s">
        <v>277</v>
      </c>
      <c r="B94" s="22" t="s">
        <v>328</v>
      </c>
      <c r="C94" s="34" t="s">
        <v>369</v>
      </c>
    </row>
    <row r="95" spans="1:3" x14ac:dyDescent="0.35">
      <c r="A95" s="36" t="s">
        <v>262</v>
      </c>
      <c r="B95" s="37" t="s">
        <v>310</v>
      </c>
      <c r="C95" s="45" t="s">
        <v>357</v>
      </c>
    </row>
    <row r="96" spans="1:3" ht="15" x14ac:dyDescent="0.35">
      <c r="A96" s="3" t="s">
        <v>5</v>
      </c>
      <c r="B96" s="40" t="s">
        <v>372</v>
      </c>
      <c r="C96" s="41" t="s">
        <v>373</v>
      </c>
    </row>
    <row r="97" spans="1:3" ht="15" x14ac:dyDescent="0.35">
      <c r="A97" s="3" t="s">
        <v>0</v>
      </c>
      <c r="B97" t="s">
        <v>374</v>
      </c>
      <c r="C97" t="s">
        <v>375</v>
      </c>
    </row>
    <row r="98" spans="1:3" ht="15" x14ac:dyDescent="0.35">
      <c r="A98" s="3" t="s">
        <v>3</v>
      </c>
      <c r="B98" t="s">
        <v>377</v>
      </c>
      <c r="C98" t="s">
        <v>376</v>
      </c>
    </row>
    <row r="99" spans="1:3" ht="15" x14ac:dyDescent="0.35">
      <c r="A99" s="14" t="s">
        <v>103</v>
      </c>
      <c r="B99" t="s">
        <v>409</v>
      </c>
      <c r="C99" t="s">
        <v>410</v>
      </c>
    </row>
    <row r="100" spans="1:3" ht="15" x14ac:dyDescent="0.35">
      <c r="A100" s="3" t="s">
        <v>8</v>
      </c>
      <c r="B100" t="s">
        <v>411</v>
      </c>
      <c r="C100" t="s">
        <v>410</v>
      </c>
    </row>
    <row r="101" spans="1:3" ht="15.5" x14ac:dyDescent="0.35">
      <c r="A101" s="5" t="s">
        <v>52</v>
      </c>
      <c r="B101" t="s">
        <v>384</v>
      </c>
      <c r="C101" t="s">
        <v>385</v>
      </c>
    </row>
    <row r="102" spans="1:3" ht="15.5" x14ac:dyDescent="0.35">
      <c r="A102" s="5" t="s">
        <v>62</v>
      </c>
      <c r="B102" t="s">
        <v>412</v>
      </c>
      <c r="C102" t="s">
        <v>413</v>
      </c>
    </row>
    <row r="103" spans="1:3" ht="15.5" x14ac:dyDescent="0.35">
      <c r="A103" s="13" t="s">
        <v>82</v>
      </c>
      <c r="B103" t="s">
        <v>378</v>
      </c>
      <c r="C103" t="s">
        <v>379</v>
      </c>
    </row>
    <row r="104" spans="1:3" ht="15.5" x14ac:dyDescent="0.35">
      <c r="A104" s="5" t="s">
        <v>26</v>
      </c>
      <c r="B104" t="s">
        <v>381</v>
      </c>
      <c r="C104" t="s">
        <v>382</v>
      </c>
    </row>
    <row r="105" spans="1:3" ht="15.5" x14ac:dyDescent="0.35">
      <c r="A105" s="9" t="s">
        <v>42</v>
      </c>
      <c r="B105" t="s">
        <v>380</v>
      </c>
      <c r="C105" t="s">
        <v>383</v>
      </c>
    </row>
    <row r="106" spans="1:3" ht="15.5" x14ac:dyDescent="0.35">
      <c r="A106" s="7" t="s">
        <v>72</v>
      </c>
      <c r="B106" t="s">
        <v>386</v>
      </c>
      <c r="C106" t="s">
        <v>387</v>
      </c>
    </row>
    <row r="107" spans="1:3" ht="15" x14ac:dyDescent="0.35">
      <c r="A107" s="6" t="s">
        <v>109</v>
      </c>
      <c r="B107" t="s">
        <v>414</v>
      </c>
      <c r="C107" t="s">
        <v>415</v>
      </c>
    </row>
    <row r="108" spans="1:3" ht="15.5" x14ac:dyDescent="0.35">
      <c r="A108" s="7" t="s">
        <v>105</v>
      </c>
      <c r="B108" t="s">
        <v>388</v>
      </c>
      <c r="C108" t="s">
        <v>389</v>
      </c>
    </row>
    <row r="109" spans="1:3" ht="15.5" x14ac:dyDescent="0.35">
      <c r="A109" s="7" t="s">
        <v>107</v>
      </c>
      <c r="B109" t="s">
        <v>390</v>
      </c>
      <c r="C109" t="s">
        <v>391</v>
      </c>
    </row>
    <row r="110" spans="1:3" ht="15.5" x14ac:dyDescent="0.35">
      <c r="A110" s="5" t="s">
        <v>36</v>
      </c>
      <c r="B110" t="s">
        <v>392</v>
      </c>
      <c r="C110" t="s">
        <v>393</v>
      </c>
    </row>
    <row r="111" spans="1:3" ht="15.5" x14ac:dyDescent="0.35">
      <c r="A111" s="5" t="s">
        <v>40</v>
      </c>
      <c r="B111" t="s">
        <v>394</v>
      </c>
      <c r="C111" t="s">
        <v>395</v>
      </c>
    </row>
    <row r="112" spans="1:3" ht="15" x14ac:dyDescent="0.35">
      <c r="A112" s="3" t="s">
        <v>7</v>
      </c>
      <c r="B112" t="s">
        <v>396</v>
      </c>
      <c r="C112" t="s">
        <v>397</v>
      </c>
    </row>
    <row r="113" spans="1:3" ht="15" x14ac:dyDescent="0.35">
      <c r="A113" s="6" t="s">
        <v>19</v>
      </c>
      <c r="B113" t="s">
        <v>398</v>
      </c>
      <c r="C113" t="s">
        <v>399</v>
      </c>
    </row>
    <row r="114" spans="1:3" ht="15.5" x14ac:dyDescent="0.35">
      <c r="A114" s="16" t="s">
        <v>81</v>
      </c>
      <c r="B114" t="s">
        <v>400</v>
      </c>
      <c r="C114" t="s">
        <v>401</v>
      </c>
    </row>
    <row r="115" spans="1:3" ht="15.5" x14ac:dyDescent="0.35">
      <c r="A115" s="5" t="s">
        <v>57</v>
      </c>
      <c r="B115" t="s">
        <v>416</v>
      </c>
      <c r="C115" t="s">
        <v>417</v>
      </c>
    </row>
    <row r="116" spans="1:3" ht="15.5" x14ac:dyDescent="0.35">
      <c r="A116" s="9" t="s">
        <v>41</v>
      </c>
      <c r="B116" t="s">
        <v>402</v>
      </c>
      <c r="C116" t="s">
        <v>403</v>
      </c>
    </row>
    <row r="117" spans="1:3" ht="15.5" x14ac:dyDescent="0.35">
      <c r="A117" s="2" t="s">
        <v>106</v>
      </c>
      <c r="B117" t="s">
        <v>404</v>
      </c>
      <c r="C117" t="s">
        <v>405</v>
      </c>
    </row>
    <row r="118" spans="1:3" ht="15" x14ac:dyDescent="0.35">
      <c r="A118" s="1" t="s">
        <v>21</v>
      </c>
      <c r="B118" t="s">
        <v>418</v>
      </c>
      <c r="C118" t="s">
        <v>419</v>
      </c>
    </row>
    <row r="119" spans="1:3" ht="15.5" x14ac:dyDescent="0.35">
      <c r="A119" s="7" t="s">
        <v>65</v>
      </c>
      <c r="B119" t="s">
        <v>406</v>
      </c>
      <c r="C119" t="s">
        <v>407</v>
      </c>
    </row>
    <row r="120" spans="1:3" ht="15.5" x14ac:dyDescent="0.35">
      <c r="A120" s="7" t="s">
        <v>29</v>
      </c>
      <c r="B120" t="s">
        <v>420</v>
      </c>
      <c r="C120" t="s">
        <v>421</v>
      </c>
    </row>
    <row r="121" spans="1:3" ht="15.5" x14ac:dyDescent="0.35">
      <c r="A121" s="2" t="s">
        <v>100</v>
      </c>
      <c r="B121" t="s">
        <v>408</v>
      </c>
      <c r="C121" t="s">
        <v>428</v>
      </c>
    </row>
    <row r="122" spans="1:3" ht="15.5" x14ac:dyDescent="0.35">
      <c r="A122" s="7" t="s">
        <v>87</v>
      </c>
      <c r="B122" t="s">
        <v>422</v>
      </c>
      <c r="C122" t="s">
        <v>423</v>
      </c>
    </row>
    <row r="123" spans="1:3" ht="15" x14ac:dyDescent="0.35">
      <c r="A123" s="11" t="s">
        <v>49</v>
      </c>
      <c r="B123" t="s">
        <v>424</v>
      </c>
      <c r="C123" t="s">
        <v>425</v>
      </c>
    </row>
    <row r="124" spans="1:3" ht="15" x14ac:dyDescent="0.35">
      <c r="A124" s="14" t="s">
        <v>98</v>
      </c>
      <c r="B124" t="s">
        <v>426</v>
      </c>
      <c r="C124" t="s">
        <v>425</v>
      </c>
    </row>
    <row r="125" spans="1:3" ht="15.5" x14ac:dyDescent="0.35">
      <c r="A125" s="13" t="s">
        <v>85</v>
      </c>
      <c r="B125" t="s">
        <v>427</v>
      </c>
      <c r="C125" t="s">
        <v>425</v>
      </c>
    </row>
    <row r="126" spans="1:3" ht="15" x14ac:dyDescent="0.35">
      <c r="A126" s="6" t="s">
        <v>110</v>
      </c>
      <c r="B126" t="s">
        <v>429</v>
      </c>
      <c r="C126" t="s">
        <v>430</v>
      </c>
    </row>
    <row r="127" spans="1:3" ht="15.5" x14ac:dyDescent="0.35">
      <c r="A127" s="7" t="s">
        <v>75</v>
      </c>
      <c r="B127" t="s">
        <v>431</v>
      </c>
      <c r="C127" t="s">
        <v>432</v>
      </c>
    </row>
    <row r="128" spans="1:3" ht="15.5" x14ac:dyDescent="0.35">
      <c r="A128" s="5" t="s">
        <v>23</v>
      </c>
      <c r="B128" t="s">
        <v>433</v>
      </c>
      <c r="C128" t="s">
        <v>434</v>
      </c>
    </row>
    <row r="129" spans="1:3" ht="15.5" x14ac:dyDescent="0.35">
      <c r="A129" s="5" t="s">
        <v>53</v>
      </c>
      <c r="B129" t="s">
        <v>445</v>
      </c>
      <c r="C129" t="s">
        <v>395</v>
      </c>
    </row>
    <row r="130" spans="1:3" ht="15.5" x14ac:dyDescent="0.35">
      <c r="A130" s="13" t="s">
        <v>83</v>
      </c>
      <c r="B130" t="s">
        <v>435</v>
      </c>
      <c r="C130" t="s">
        <v>436</v>
      </c>
    </row>
    <row r="131" spans="1:3" ht="15" x14ac:dyDescent="0.35">
      <c r="A131" s="4" t="s">
        <v>64</v>
      </c>
      <c r="B131" t="s">
        <v>446</v>
      </c>
      <c r="C131" t="s">
        <v>447</v>
      </c>
    </row>
    <row r="132" spans="1:3" ht="15" x14ac:dyDescent="0.35">
      <c r="A132" s="14" t="s">
        <v>102</v>
      </c>
      <c r="B132" t="s">
        <v>437</v>
      </c>
      <c r="C132" t="s">
        <v>438</v>
      </c>
    </row>
    <row r="133" spans="1:3" ht="15.5" x14ac:dyDescent="0.35">
      <c r="A133" s="15" t="s">
        <v>16</v>
      </c>
      <c r="B133" t="s">
        <v>439</v>
      </c>
      <c r="C133" t="s">
        <v>440</v>
      </c>
    </row>
    <row r="134" spans="1:3" ht="15.5" x14ac:dyDescent="0.35">
      <c r="A134" s="5" t="s">
        <v>31</v>
      </c>
      <c r="B134" t="s">
        <v>441</v>
      </c>
      <c r="C134" t="s">
        <v>442</v>
      </c>
    </row>
    <row r="135" spans="1:3" ht="15.5" x14ac:dyDescent="0.35">
      <c r="A135" s="2" t="s">
        <v>96</v>
      </c>
      <c r="B135" t="s">
        <v>443</v>
      </c>
      <c r="C135" t="s">
        <v>444</v>
      </c>
    </row>
    <row r="136" spans="1:3" ht="15.5" x14ac:dyDescent="0.35">
      <c r="A136" s="5" t="s">
        <v>24</v>
      </c>
      <c r="B136" t="s">
        <v>448</v>
      </c>
      <c r="C136" t="s">
        <v>449</v>
      </c>
    </row>
    <row r="137" spans="1:3" ht="15.5" x14ac:dyDescent="0.35">
      <c r="A137" s="15" t="s">
        <v>14</v>
      </c>
      <c r="B137" t="s">
        <v>450</v>
      </c>
      <c r="C137" t="s">
        <v>451</v>
      </c>
    </row>
    <row r="138" spans="1:3" ht="15.5" x14ac:dyDescent="0.35">
      <c r="A138" s="9" t="s">
        <v>43</v>
      </c>
      <c r="B138" t="s">
        <v>452</v>
      </c>
      <c r="C138" t="s">
        <v>453</v>
      </c>
    </row>
    <row r="139" spans="1:3" ht="15.5" x14ac:dyDescent="0.35">
      <c r="A139" s="7" t="s">
        <v>71</v>
      </c>
      <c r="B139" t="s">
        <v>454</v>
      </c>
      <c r="C139" t="s">
        <v>455</v>
      </c>
    </row>
    <row r="140" spans="1:3" ht="15.5" x14ac:dyDescent="0.35">
      <c r="A140" s="7" t="s">
        <v>108</v>
      </c>
      <c r="B140" t="s">
        <v>456</v>
      </c>
      <c r="C140" t="s">
        <v>457</v>
      </c>
    </row>
    <row r="141" spans="1:3" ht="15.5" x14ac:dyDescent="0.35">
      <c r="A141" s="5" t="s">
        <v>79</v>
      </c>
      <c r="B141" t="s">
        <v>458</v>
      </c>
      <c r="C141" t="s">
        <v>438</v>
      </c>
    </row>
    <row r="142" spans="1:3" ht="15.5" x14ac:dyDescent="0.35">
      <c r="A142" s="7" t="s">
        <v>78</v>
      </c>
      <c r="B142" t="s">
        <v>459</v>
      </c>
      <c r="C142" t="s">
        <v>460</v>
      </c>
    </row>
    <row r="143" spans="1:3" ht="15.5" x14ac:dyDescent="0.35">
      <c r="A143" s="7" t="s">
        <v>30</v>
      </c>
      <c r="B143" t="s">
        <v>461</v>
      </c>
      <c r="C143" t="s">
        <v>460</v>
      </c>
    </row>
    <row r="144" spans="1:3" ht="15.5" x14ac:dyDescent="0.35">
      <c r="A144" s="7" t="s">
        <v>90</v>
      </c>
      <c r="B144" t="s">
        <v>462</v>
      </c>
      <c r="C144" t="s">
        <v>463</v>
      </c>
    </row>
    <row r="145" spans="1:3" ht="15" x14ac:dyDescent="0.35">
      <c r="A145" s="1" t="s">
        <v>25</v>
      </c>
      <c r="B145" t="s">
        <v>464</v>
      </c>
      <c r="C145" t="s">
        <v>465</v>
      </c>
    </row>
    <row r="146" spans="1:3" ht="15.5" x14ac:dyDescent="0.35">
      <c r="A146" s="9" t="s">
        <v>46</v>
      </c>
      <c r="B146" t="s">
        <v>466</v>
      </c>
      <c r="C146" t="s">
        <v>467</v>
      </c>
    </row>
    <row r="147" spans="1:3" ht="15.5" x14ac:dyDescent="0.35">
      <c r="A147" s="5" t="s">
        <v>27</v>
      </c>
      <c r="B147" t="s">
        <v>468</v>
      </c>
      <c r="C147" t="s">
        <v>469</v>
      </c>
    </row>
    <row r="148" spans="1:3" ht="15.5" x14ac:dyDescent="0.35">
      <c r="A148" s="5" t="s">
        <v>37</v>
      </c>
      <c r="B148" t="s">
        <v>470</v>
      </c>
      <c r="C148" t="s">
        <v>471</v>
      </c>
    </row>
    <row r="149" spans="1:3" ht="15.5" x14ac:dyDescent="0.35">
      <c r="A149" s="7" t="s">
        <v>88</v>
      </c>
      <c r="B149" t="s">
        <v>472</v>
      </c>
      <c r="C149" t="s">
        <v>473</v>
      </c>
    </row>
    <row r="150" spans="1:3" ht="15" x14ac:dyDescent="0.35">
      <c r="A150" s="6" t="s">
        <v>111</v>
      </c>
      <c r="B150" t="s">
        <v>474</v>
      </c>
      <c r="C150" t="s">
        <v>475</v>
      </c>
    </row>
    <row r="151" spans="1:3" ht="15.5" x14ac:dyDescent="0.35">
      <c r="A151" s="8" t="s">
        <v>50</v>
      </c>
      <c r="B151" t="s">
        <v>476</v>
      </c>
      <c r="C151" t="s">
        <v>477</v>
      </c>
    </row>
    <row r="152" spans="1:3" ht="15.5" x14ac:dyDescent="0.35">
      <c r="A152" s="7" t="s">
        <v>92</v>
      </c>
      <c r="B152" t="s">
        <v>478</v>
      </c>
      <c r="C152" t="s">
        <v>479</v>
      </c>
    </row>
    <row r="153" spans="1:3" ht="15.5" x14ac:dyDescent="0.35">
      <c r="A153" s="5" t="s">
        <v>51</v>
      </c>
      <c r="B153" t="s">
        <v>480</v>
      </c>
      <c r="C153" t="s">
        <v>481</v>
      </c>
    </row>
    <row r="154" spans="1:3" ht="15.5" x14ac:dyDescent="0.35">
      <c r="A154" s="5" t="s">
        <v>34</v>
      </c>
      <c r="B154" t="s">
        <v>482</v>
      </c>
      <c r="C154" t="s">
        <v>483</v>
      </c>
    </row>
    <row r="155" spans="1:3" ht="15" x14ac:dyDescent="0.35">
      <c r="A155" s="14" t="s">
        <v>22</v>
      </c>
      <c r="B155" t="s">
        <v>484</v>
      </c>
      <c r="C155" t="s">
        <v>485</v>
      </c>
    </row>
    <row r="156" spans="1:3" ht="15.5" x14ac:dyDescent="0.35">
      <c r="A156" s="2" t="s">
        <v>94</v>
      </c>
      <c r="B156" t="s">
        <v>486</v>
      </c>
      <c r="C156" t="s">
        <v>487</v>
      </c>
    </row>
    <row r="157" spans="1:3" ht="15.5" x14ac:dyDescent="0.35">
      <c r="A157" s="5" t="s">
        <v>60</v>
      </c>
      <c r="B157" t="s">
        <v>488</v>
      </c>
      <c r="C157" t="s">
        <v>489</v>
      </c>
    </row>
    <row r="158" spans="1:3" ht="15.5" x14ac:dyDescent="0.35">
      <c r="A158" s="7" t="s">
        <v>91</v>
      </c>
      <c r="B158" t="s">
        <v>490</v>
      </c>
      <c r="C158" t="s">
        <v>491</v>
      </c>
    </row>
    <row r="159" spans="1:3" ht="15.5" x14ac:dyDescent="0.35">
      <c r="A159" s="7" t="s">
        <v>28</v>
      </c>
      <c r="B159" t="s">
        <v>492</v>
      </c>
      <c r="C159" t="s">
        <v>493</v>
      </c>
    </row>
    <row r="160" spans="1:3" ht="15.5" x14ac:dyDescent="0.35">
      <c r="A160" s="5" t="s">
        <v>38</v>
      </c>
      <c r="B160" t="s">
        <v>494</v>
      </c>
      <c r="C160" t="s">
        <v>495</v>
      </c>
    </row>
    <row r="161" spans="1:3" ht="15.5" x14ac:dyDescent="0.35">
      <c r="A161" s="7" t="s">
        <v>70</v>
      </c>
      <c r="B161" t="s">
        <v>496</v>
      </c>
      <c r="C161" t="s">
        <v>497</v>
      </c>
    </row>
    <row r="162" spans="1:3" ht="15.5" x14ac:dyDescent="0.35">
      <c r="A162" s="2" t="s">
        <v>97</v>
      </c>
      <c r="B162" t="s">
        <v>498</v>
      </c>
      <c r="C162" t="s">
        <v>499</v>
      </c>
    </row>
    <row r="163" spans="1:3" ht="15.5" x14ac:dyDescent="0.35">
      <c r="A163" s="10" t="s">
        <v>45</v>
      </c>
      <c r="B163" t="s">
        <v>500</v>
      </c>
      <c r="C163" t="s">
        <v>495</v>
      </c>
    </row>
    <row r="164" spans="1:3" ht="15.5" x14ac:dyDescent="0.35">
      <c r="A164" s="5" t="s">
        <v>54</v>
      </c>
      <c r="B164" t="s">
        <v>501</v>
      </c>
      <c r="C164" t="s">
        <v>502</v>
      </c>
    </row>
    <row r="165" spans="1:3" ht="15.5" x14ac:dyDescent="0.35">
      <c r="A165" s="2" t="s">
        <v>101</v>
      </c>
      <c r="B165" t="s">
        <v>503</v>
      </c>
      <c r="C165" t="s">
        <v>504</v>
      </c>
    </row>
    <row r="166" spans="1:3" ht="15.5" x14ac:dyDescent="0.35">
      <c r="A166" s="7" t="s">
        <v>77</v>
      </c>
      <c r="B166" t="s">
        <v>505</v>
      </c>
      <c r="C166" t="s">
        <v>506</v>
      </c>
    </row>
    <row r="167" spans="1:3" ht="15.5" x14ac:dyDescent="0.35">
      <c r="A167" s="5" t="s">
        <v>48</v>
      </c>
      <c r="B167" t="s">
        <v>507</v>
      </c>
      <c r="C167" t="s">
        <v>506</v>
      </c>
    </row>
    <row r="168" spans="1:3" ht="15.5" x14ac:dyDescent="0.35">
      <c r="A168" s="5" t="s">
        <v>69</v>
      </c>
      <c r="B168" t="s">
        <v>508</v>
      </c>
      <c r="C168" t="s">
        <v>509</v>
      </c>
    </row>
    <row r="169" spans="1:3" ht="15.5" x14ac:dyDescent="0.35">
      <c r="A169" s="12" t="s">
        <v>66</v>
      </c>
      <c r="B169" t="s">
        <v>510</v>
      </c>
      <c r="C169" t="s">
        <v>511</v>
      </c>
    </row>
    <row r="170" spans="1:3" ht="15" x14ac:dyDescent="0.35">
      <c r="A170" s="3" t="s">
        <v>6</v>
      </c>
      <c r="B170" t="s">
        <v>512</v>
      </c>
      <c r="C170" t="s">
        <v>513</v>
      </c>
    </row>
    <row r="171" spans="1:3" ht="15.5" x14ac:dyDescent="0.35">
      <c r="A171" s="5" t="s">
        <v>58</v>
      </c>
      <c r="B171" t="s">
        <v>514</v>
      </c>
      <c r="C171" t="s">
        <v>515</v>
      </c>
    </row>
    <row r="172" spans="1:3" x14ac:dyDescent="0.35">
      <c r="A172" s="38"/>
      <c r="B172" s="38"/>
      <c r="C172" s="39"/>
    </row>
    <row r="173" spans="1:3" x14ac:dyDescent="0.35">
      <c r="A173" s="38"/>
      <c r="B173" s="38"/>
      <c r="C173" s="39"/>
    </row>
    <row r="174" spans="1:3" x14ac:dyDescent="0.35">
      <c r="A174" s="38"/>
      <c r="B174" s="38"/>
      <c r="C174" s="39"/>
    </row>
    <row r="175" spans="1:3" x14ac:dyDescent="0.35">
      <c r="A175" s="38"/>
      <c r="B175" s="38"/>
      <c r="C175" s="39"/>
    </row>
    <row r="176" spans="1:3" x14ac:dyDescent="0.35">
      <c r="A176" s="38"/>
      <c r="B176" s="38"/>
      <c r="C176" s="39"/>
    </row>
    <row r="177" spans="1:3" x14ac:dyDescent="0.35">
      <c r="A177" s="38"/>
      <c r="B177" s="38"/>
      <c r="C177" s="39"/>
    </row>
    <row r="178" spans="1:3" x14ac:dyDescent="0.35">
      <c r="A178" s="38"/>
      <c r="B178" s="38"/>
      <c r="C178" s="39"/>
    </row>
    <row r="179" spans="1:3" x14ac:dyDescent="0.35">
      <c r="A179" s="38"/>
      <c r="B179" s="38"/>
      <c r="C179" s="39"/>
    </row>
    <row r="180" spans="1:3" x14ac:dyDescent="0.35">
      <c r="A180" s="38"/>
      <c r="B180" s="38"/>
      <c r="C180" s="39"/>
    </row>
    <row r="181" spans="1:3" x14ac:dyDescent="0.35">
      <c r="A181" s="38"/>
      <c r="B181" s="38"/>
      <c r="C181" s="39"/>
    </row>
    <row r="182" spans="1:3" x14ac:dyDescent="0.35">
      <c r="A182" s="38"/>
      <c r="B182" s="38"/>
      <c r="C182" s="39"/>
    </row>
    <row r="183" spans="1:3" x14ac:dyDescent="0.35">
      <c r="A183" s="38"/>
      <c r="B183" s="38"/>
      <c r="C183" s="39"/>
    </row>
    <row r="184" spans="1:3" x14ac:dyDescent="0.35">
      <c r="A184" s="38"/>
      <c r="B184" s="38"/>
      <c r="C184" s="39"/>
    </row>
    <row r="185" spans="1:3" x14ac:dyDescent="0.35">
      <c r="A185" s="38"/>
      <c r="B185" s="38"/>
      <c r="C185" s="39"/>
    </row>
    <row r="186" spans="1:3" x14ac:dyDescent="0.35">
      <c r="A186" s="38"/>
      <c r="B186" s="38"/>
      <c r="C186" s="39"/>
    </row>
    <row r="187" spans="1:3" x14ac:dyDescent="0.35">
      <c r="A187" s="38"/>
      <c r="B187" s="38"/>
      <c r="C187" s="39"/>
    </row>
    <row r="188" spans="1:3" x14ac:dyDescent="0.35">
      <c r="A188" s="38"/>
      <c r="B188" s="38"/>
      <c r="C188" s="39"/>
    </row>
    <row r="189" spans="1:3" x14ac:dyDescent="0.35">
      <c r="A189" s="38"/>
      <c r="B189" s="38"/>
      <c r="C189" s="39"/>
    </row>
    <row r="190" spans="1:3" x14ac:dyDescent="0.35">
      <c r="A190" s="38"/>
      <c r="B190" s="38"/>
      <c r="C190" s="39"/>
    </row>
    <row r="191" spans="1:3" x14ac:dyDescent="0.35">
      <c r="A191" s="38"/>
      <c r="B191" s="38"/>
      <c r="C191" s="39"/>
    </row>
    <row r="192" spans="1:3" x14ac:dyDescent="0.35">
      <c r="A192" s="38"/>
      <c r="B192" s="38"/>
      <c r="C192" s="39"/>
    </row>
    <row r="193" spans="1:3" x14ac:dyDescent="0.35">
      <c r="A193" s="38"/>
      <c r="B193" s="38"/>
      <c r="C193" s="39"/>
    </row>
    <row r="194" spans="1:3" x14ac:dyDescent="0.35">
      <c r="A194" s="38"/>
      <c r="B194" s="38"/>
      <c r="C194" s="39"/>
    </row>
    <row r="195" spans="1:3" x14ac:dyDescent="0.35">
      <c r="A195" s="38"/>
      <c r="B195" s="38"/>
      <c r="C195" s="39"/>
    </row>
    <row r="196" spans="1:3" x14ac:dyDescent="0.35">
      <c r="A196" s="38"/>
      <c r="B196" s="38"/>
      <c r="C196" s="39"/>
    </row>
    <row r="197" spans="1:3" x14ac:dyDescent="0.35">
      <c r="A197" s="38"/>
      <c r="B197" s="38"/>
      <c r="C197" s="39"/>
    </row>
    <row r="198" spans="1:3" x14ac:dyDescent="0.35">
      <c r="A198" s="38"/>
      <c r="B198" s="38"/>
      <c r="C198" s="39"/>
    </row>
  </sheetData>
  <sortState xmlns:xlrd2="http://schemas.microsoft.com/office/spreadsheetml/2017/richdata2" ref="A1:C198">
    <sortCondition ref="A1:A198"/>
  </sortState>
  <hyperlinks>
    <hyperlink ref="A92" r:id="rId1" display="http://s.tr/" xr:uid="{73C05853-26CB-4586-BBBD-A0572F236D58}"/>
    <hyperlink ref="A57" r:id="rId2" display="http://s.tr/" xr:uid="{671B88E4-83A3-4FD9-892F-3982F675A4CB}"/>
  </hyperlinks>
  <pageMargins left="0.7" right="0.7" top="0.75" bottom="0.75" header="0.3" footer="0.3"/>
  <pageSetup paperSize="9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RESPONDEN</vt:lpstr>
      <vt:lpstr>VALID N RELIABEL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BID PELAYANAN</dc:creator>
  <cp:lastModifiedBy>KABAG PELAYANAN</cp:lastModifiedBy>
  <dcterms:created xsi:type="dcterms:W3CDTF">2025-10-06T03:29:14Z</dcterms:created>
  <dcterms:modified xsi:type="dcterms:W3CDTF">2026-01-27T14:37:01Z</dcterms:modified>
</cp:coreProperties>
</file>